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76" yWindow="32776" windowWidth="20500" windowHeight="7760" tabRatio="859" activeTab="2"/>
  </bookViews>
  <sheets>
    <sheet name="Хар-ки " sheetId="1" r:id="rId1"/>
    <sheet name="Доп. оборудование" sheetId="2" r:id="rId2"/>
    <sheet name="КВОК 12V-27.11" sheetId="3" r:id="rId3"/>
    <sheet name="КВОК 12V-27.14" sheetId="4" r:id="rId4"/>
    <sheet name="КВОК 12V-37.11" sheetId="5" r:id="rId5"/>
    <sheet name="КВОК 12V-37.14" sheetId="6" r:id="rId6"/>
  </sheets>
  <definedNames>
    <definedName name="_xlnm.Print_Area" localSheetId="0">'Хар-ки '!$A$1:$S$18</definedName>
  </definedNames>
  <calcPr fullCalcOnLoad="1" refMode="R1C1"/>
</workbook>
</file>

<file path=xl/sharedStrings.xml><?xml version="1.0" encoding="utf-8"?>
<sst xmlns="http://schemas.openxmlformats.org/spreadsheetml/2006/main" count="681" uniqueCount="378">
  <si>
    <t>Крышки защитные:</t>
  </si>
  <si>
    <t>Для защиты внешнего вида в период отделочных работ рекомендуется накрывать конвектор защитной крышкой.</t>
  </si>
  <si>
    <t>** - установка блока контроллера, панели управления, и их предварительная настройка производятся на заводе-изготовителе.</t>
  </si>
  <si>
    <t xml:space="preserve">
Наценка за конвекторы КВК длиной от 600 до 2700 мм. с заданным радиусом (радиус по средней линии прибора от 1300 мм.) + 17000 руб. к цене конвектора.
Наценка за конвекторы КВК длиной от 2800 до 6000 мм. с заданным радиусом (радиус по средней линии прибора от 1300 мм.) + 34000 руб. к цене конвектора.</t>
  </si>
  <si>
    <t>* Возможно изготовление поперечной рулонной  полированной решетки из профильной нержавеющей трубы.</t>
  </si>
  <si>
    <t>*- кол-во блоков определяется по количеству секций конвектора</t>
  </si>
  <si>
    <t>Режим отопления</t>
  </si>
  <si>
    <t>Режим охлаждения</t>
  </si>
  <si>
    <t>Описание:</t>
  </si>
  <si>
    <t>Технические характеристики:</t>
  </si>
  <si>
    <t>Угловые элементы:</t>
  </si>
  <si>
    <t>Размеры углового элемента</t>
  </si>
  <si>
    <t>B</t>
  </si>
  <si>
    <t>a</t>
  </si>
  <si>
    <t>b</t>
  </si>
  <si>
    <t>мм</t>
  </si>
  <si>
    <t>град.</t>
  </si>
  <si>
    <t>3100(1600, 1500)</t>
  </si>
  <si>
    <t>3200(1600, 1600)</t>
  </si>
  <si>
    <t>3300(1700, 1600)</t>
  </si>
  <si>
    <t>3400(1700, 1700)</t>
  </si>
  <si>
    <t>3500(1800, 1700)</t>
  </si>
  <si>
    <t>3600(1800, 1800)</t>
  </si>
  <si>
    <t>3700(1900, 1800)</t>
  </si>
  <si>
    <t>3800(1900, 1900)</t>
  </si>
  <si>
    <t>3900(2000, 1900)</t>
  </si>
  <si>
    <t>4000(2000, 2000)</t>
  </si>
  <si>
    <t>4100(2100, 2000)</t>
  </si>
  <si>
    <t>4200(2100, 2100)</t>
  </si>
  <si>
    <t>4300(2200, 2100)</t>
  </si>
  <si>
    <t>4400(2200, 2200)</t>
  </si>
  <si>
    <t>4500(2300, 2200)</t>
  </si>
  <si>
    <t>4600(2300, 2300)</t>
  </si>
  <si>
    <t>4700(2400, 2300)</t>
  </si>
  <si>
    <t>4800(2400, 2400)</t>
  </si>
  <si>
    <t>4900(2500, 2400)</t>
  </si>
  <si>
    <t>5000(2500, 2500)</t>
  </si>
  <si>
    <t>5100(2600, 2500)</t>
  </si>
  <si>
    <t>5200(2600, 2600)</t>
  </si>
  <si>
    <t>5300(2700, 2600)</t>
  </si>
  <si>
    <t>5400(2700, 2700)</t>
  </si>
  <si>
    <t>5500(2800, 2700)</t>
  </si>
  <si>
    <t>5600(2800, 2800)</t>
  </si>
  <si>
    <t>5700(2900, 2800)</t>
  </si>
  <si>
    <t>5800(2900, 2900)</t>
  </si>
  <si>
    <t>5900(3000, 2900)</t>
  </si>
  <si>
    <t>6000(3000, 3000)</t>
  </si>
  <si>
    <t>Изготовление конвектора под заданный радиус:</t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</si>
  <si>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70 - мощность конвектора, расчитывается при температуре 95/85 С (прямая/обратка) и комнатной температуре 20 С, </t>
    </r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</si>
  <si>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50 - мощность конвектора, расчитывается при температуре 75/65 С и комнатной температуре 20 С, </t>
    </r>
  </si>
  <si>
    <t>расход теплоносителя 0,1 кг/с (360кг/час)</t>
  </si>
  <si>
    <t>Эл. мощность вентиляторов, Вт</t>
  </si>
  <si>
    <t>Дополнительная запорно - регулирующая арматура:</t>
  </si>
  <si>
    <t xml:space="preserve">Термоклапан Герц (Herz) TS-90-V угловой специальный, арт. 17728 67. </t>
  </si>
  <si>
    <t xml:space="preserve">Вентиль Герц (Herz) запорный, арт. 372341. </t>
  </si>
  <si>
    <t xml:space="preserve">Термостат Герц (Herz) с дистанционной настройкой (капилярная трубка 2м) </t>
  </si>
  <si>
    <t xml:space="preserve">Термостат Герц (Herz) с дистанционной настройкой (капилярная трубка 5м) </t>
  </si>
  <si>
    <t xml:space="preserve"> Межосевое расстояние подключения: КВОК 12 27.11.ХХХ, КВОК 12 27.14.ХХХ, КВОК 12 37.14.ХХХ  - 50 мм., КВОК 12 37.11.ХХХ - 100 мм.
 Избыточное давление в системе до 1,6 МПа
 Испытательное давление 2,4 МПа 
 Температура теплоносителя (воды или незамерзающей жидкости) до 130 С.
 Проходное и концевое исполнения 
 Подключение - резьба G 1/2, внутренняя
</t>
  </si>
  <si>
    <t>Варианты исполнения решётки: алюминиевая поперечно-рулонная или продольная, жёсткая</t>
  </si>
  <si>
    <t>Натуральный цвет</t>
  </si>
  <si>
    <t>Золотой, чёрный, бронза(светлая/тёмная)</t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</si>
  <si>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60 - мощность конвектора, расчитывается при температуре 90/70 С и комнатной температуре 20 С, </t>
    </r>
  </si>
  <si>
    <t>www.isoterm.ru</t>
  </si>
  <si>
    <t>sale@isoterm.ru</t>
  </si>
  <si>
    <t>Конвекторы серии "Гольфстрим-В" с принудительной конвекцией КВОК 12V - 27.11, для влажных помещений</t>
  </si>
  <si>
    <t>Конвекторы серии "Гольфстрим-В" с принудительной конвекцией КВОК 12V - 37.14, для влажных помещений</t>
  </si>
  <si>
    <t>Конвекторы серии "Гольфстрим-В" с принудительной конвекцией КВОК 12V - 27.14, для влажных помещений</t>
  </si>
  <si>
    <t>Конвекторы серии "Гольфстрим-В" с принудительной конвекцией КВОК 12V - 37.11, для влажных помещений</t>
  </si>
  <si>
    <t xml:space="preserve">Медно-алюминиевые конвекторы для встраивания в пол серии  "Гольфстрим-В " </t>
  </si>
  <si>
    <r>
      <t>Конструкция конвектора «Golfstrеam-12/24V» ( с питанием вентиляторов 12/24 V) для влажных помещений  - отопительные приборы для систем водяного отопления помещений с высокой влажностью, монтируемые вдоль окон и стен, с принудительным движением воздуха через нагревательный или охлаждающий элемент с помощью тангенциальных вентиляторов.  Питание вентиляторов осуществляется от сети постоянного тока напряжением 12/24 В. Корпус конвектора КВОК выполнен под уклоном и оснащен дренажными патрубками для отвода конденсата и удаления воды.</t>
    </r>
    <r>
      <rPr>
        <sz val="9"/>
        <rFont val="Arial"/>
        <family val="2"/>
      </rPr>
      <t xml:space="preserve"> Сверху конвектор закрыт декоративной решеткой, выполненной из дерева, алюминия или стали. Конвектор укомплектован клапаном воздухоудаления.                                                                                                                                                                                                                                                                                                              Конвекторы длиной более 3 метров состоят из двух частей. Возможно изготовление конвектора в нержавеющем корпусе. Цена по запросу.                  </t>
    </r>
  </si>
  <si>
    <t xml:space="preserve">Тип </t>
  </si>
  <si>
    <t>Цена (руб с НДС ) углового элемента с решеткой:</t>
  </si>
  <si>
    <t>Алюминий (натуральный цвет)</t>
  </si>
  <si>
    <t>Алюминий (золото,черный, бронза)</t>
  </si>
  <si>
    <t>Дерево (дуб,бук,береза)</t>
  </si>
  <si>
    <t>Дерево (мербау, орех)</t>
  </si>
  <si>
    <t>КРК/КВК</t>
  </si>
  <si>
    <t>Ширина конвектора, мм</t>
  </si>
  <si>
    <t>Крышка защитная для защиты конвектора с решеткой                                                 Цена за 1 п.м., руб.</t>
  </si>
  <si>
    <t>Крышка защитная усиленная для защиты конвектора без решетки, допустимая нагрузка до 100 кг/м2                                                                             Цена за 1 п.м., руб.</t>
  </si>
  <si>
    <t>Цена конвектора с решёткой шириной 272 мм, высотой 110мм, руб. с НДС</t>
  </si>
  <si>
    <t>Цена конвектора с решёткой шириной 272 мм, высотой 140мм, руб. с НДС</t>
  </si>
  <si>
    <t>Цена конвектора с решёткой шириной 372 мм, высотой 110мм, руб. с НДС</t>
  </si>
  <si>
    <t>Цена конвектора с решёткой шириной 372 мм, высотой 140мм, руб. с НДС</t>
  </si>
  <si>
    <r>
      <t>Qну,  (ΔT = 70</t>
    </r>
    <r>
      <rPr>
        <sz val="11"/>
        <color indexed="10"/>
        <rFont val="Calibri"/>
        <family val="2"/>
      </rPr>
      <t>°</t>
    </r>
    <r>
      <rPr>
        <sz val="11"/>
        <color indexed="10"/>
        <rFont val="Arial Cyr"/>
        <family val="0"/>
      </rPr>
      <t>С), кВт при разной скорости вращения вентилятора</t>
    </r>
  </si>
  <si>
    <t>Qну,  (ΔT = 60°С), кВт при разной скорости вращения вентилятора</t>
  </si>
  <si>
    <t>Qну,  (ΔT = 50°С), кВт при разной скорости вращения вентилятора</t>
  </si>
  <si>
    <t>Тип</t>
  </si>
  <si>
    <t>L,  мм</t>
  </si>
  <si>
    <t>КВОК 12-27.14.060</t>
  </si>
  <si>
    <t>КВОК 12-27.14.070</t>
  </si>
  <si>
    <t>КВОК 12-27.14.080</t>
  </si>
  <si>
    <t>КВОК 12-27.14.090</t>
  </si>
  <si>
    <t>КВОК 12-27.14.100</t>
  </si>
  <si>
    <t>КВОК 12-27.14.110</t>
  </si>
  <si>
    <t>КВОК 12-27.14.120</t>
  </si>
  <si>
    <t>КВОК 12-27.14.130</t>
  </si>
  <si>
    <t>КВОК 12-27.14.140</t>
  </si>
  <si>
    <t>КВОК 12-27.14.150</t>
  </si>
  <si>
    <t>КВОК 12-27.14.160</t>
  </si>
  <si>
    <t>КВОК 12-27.14.170</t>
  </si>
  <si>
    <t>КВОК 12-27.14.180</t>
  </si>
  <si>
    <t>КВОК 12-27.14.190</t>
  </si>
  <si>
    <t>КВОК 12-27.14.200</t>
  </si>
  <si>
    <t>КВОК 12-27.14.210</t>
  </si>
  <si>
    <t>КВОК 12-27.14.220</t>
  </si>
  <si>
    <t>КВОК 12-27.14.230</t>
  </si>
  <si>
    <t>КВОК 12-27.14.240</t>
  </si>
  <si>
    <t>КВОК 12-27.14.250</t>
  </si>
  <si>
    <t>КВОК 12-27.14.260</t>
  </si>
  <si>
    <t>КВОК 12-27.14.270</t>
  </si>
  <si>
    <t>КВОК 12-27.14.280</t>
  </si>
  <si>
    <t>КВОК 12-27.14.290</t>
  </si>
  <si>
    <t>КВОК 12-27.14.300</t>
  </si>
  <si>
    <t>КВОК 12-27.14.310</t>
  </si>
  <si>
    <t>КВОК 12-27.14.320</t>
  </si>
  <si>
    <t>КВОК 12-27.14.330</t>
  </si>
  <si>
    <t>КВОК 12-27.14.340</t>
  </si>
  <si>
    <t>КВОК 12-27.14.350</t>
  </si>
  <si>
    <t>КВОК 12-27.14.360</t>
  </si>
  <si>
    <t>КВОК 12-27.14.370</t>
  </si>
  <si>
    <t>КВОК 12-27.14.380</t>
  </si>
  <si>
    <t>КВОК 12-27.14.390</t>
  </si>
  <si>
    <t>КВОК 12-27.14.400</t>
  </si>
  <si>
    <t>КВОК 12-27.14.410</t>
  </si>
  <si>
    <t>КВОК 12-27.14.420</t>
  </si>
  <si>
    <t>КВОК 12-27.14.430</t>
  </si>
  <si>
    <t>КВОК 12-27.14.440</t>
  </si>
  <si>
    <t>КВОК 12-27.14.450</t>
  </si>
  <si>
    <t>КВОК 12-27.14.460</t>
  </si>
  <si>
    <t>КВОК 12-27.14.470</t>
  </si>
  <si>
    <t>КВОК 12-27.14.480</t>
  </si>
  <si>
    <t>КВОК 12-27.14.490</t>
  </si>
  <si>
    <t>КВОК 12-27.14.500</t>
  </si>
  <si>
    <t>КВОК 12-27.14.510</t>
  </si>
  <si>
    <t>КВОК 12-27.14.520</t>
  </si>
  <si>
    <t>КВОК 12-27.14.530</t>
  </si>
  <si>
    <t>КВОК 12-27.14.540</t>
  </si>
  <si>
    <t>КВОК 12-27.14.550</t>
  </si>
  <si>
    <t>КВОК 12-27.14.560</t>
  </si>
  <si>
    <t>КВОК 12-27.14.570</t>
  </si>
  <si>
    <t>КВОК 12-27.14.580</t>
  </si>
  <si>
    <t>КВОК 12-27.14.590</t>
  </si>
  <si>
    <t>КВОК 12-27.14.600</t>
  </si>
  <si>
    <t>КВОК 12-27.11.060</t>
  </si>
  <si>
    <t>КВОК 12-27.11.070</t>
  </si>
  <si>
    <t>КВОК 12-27.11.080</t>
  </si>
  <si>
    <t>КВОК 12-27.11.090</t>
  </si>
  <si>
    <t>КВОК 12-27.11.100</t>
  </si>
  <si>
    <t>КВОК 12-27.11.110</t>
  </si>
  <si>
    <t>КВОК 12-27.11.120</t>
  </si>
  <si>
    <t>КВОК 12-27.11.130</t>
  </si>
  <si>
    <t>КВОК 12-27.11.140</t>
  </si>
  <si>
    <t>КВОК 12-27.11.150</t>
  </si>
  <si>
    <t>КВОК 12-27.11.160</t>
  </si>
  <si>
    <t>КВОК 12-27.11.170</t>
  </si>
  <si>
    <t>КВОК 12-27.11.180</t>
  </si>
  <si>
    <t>КВОК 12-27.11.190</t>
  </si>
  <si>
    <t>КВОК 12-27.11.200</t>
  </si>
  <si>
    <t>КВОК 12-27.11.210</t>
  </si>
  <si>
    <t>КВОК 12-27.11.220</t>
  </si>
  <si>
    <t>КВОК 12-27.11.230</t>
  </si>
  <si>
    <t>КВОК 12-27.11.240</t>
  </si>
  <si>
    <t>КВОК 12-27.11.250</t>
  </si>
  <si>
    <t>КВОК 12-27.11.260</t>
  </si>
  <si>
    <t>КВОК 12-27.11.270</t>
  </si>
  <si>
    <t>КВОК 12-27.11.280</t>
  </si>
  <si>
    <t>КВОК 12-27.11.290</t>
  </si>
  <si>
    <t>КВОК 12-27.11.300</t>
  </si>
  <si>
    <t>КВОК 12-27.11.310</t>
  </si>
  <si>
    <t>КВОК 12-27.11.320</t>
  </si>
  <si>
    <t>КВОК 12-27.11.330</t>
  </si>
  <si>
    <t>КВОК 12-27.11.340</t>
  </si>
  <si>
    <t>КВОК 12-27.11.350</t>
  </si>
  <si>
    <t>КВОК 12-27.11.360</t>
  </si>
  <si>
    <t>КВОК 12-27.11.370</t>
  </si>
  <si>
    <t>КВОК 12-27.11.380</t>
  </si>
  <si>
    <t>КВОК 12-27.11.390</t>
  </si>
  <si>
    <t>КВОК 12-27.11.400</t>
  </si>
  <si>
    <t>КВОК 12-27.11.410</t>
  </si>
  <si>
    <t>КВОК 12-27.11.420</t>
  </si>
  <si>
    <t>КВОК 12-27.11.430</t>
  </si>
  <si>
    <t>КВОК 12-27.11.440</t>
  </si>
  <si>
    <t>КВОК 12-27.11.450</t>
  </si>
  <si>
    <t>КВОК 12-27.11.460</t>
  </si>
  <si>
    <t>КВОК 12-27.11.470</t>
  </si>
  <si>
    <t>КВОК 12-27.11.480</t>
  </si>
  <si>
    <t>КВОК 12-27.11.490</t>
  </si>
  <si>
    <t>КВОК 12-27.11.500</t>
  </si>
  <si>
    <t>КВОК 12-27.11.510</t>
  </si>
  <si>
    <t>КВОК 12-27.11.520</t>
  </si>
  <si>
    <t>КВОК 12-27.11.530</t>
  </si>
  <si>
    <t>КВОК 12-27.11.540</t>
  </si>
  <si>
    <t>КВОК 12-27.11.550</t>
  </si>
  <si>
    <t>КВОК 12-27.11.560</t>
  </si>
  <si>
    <t>КВОК 12-27.11.570</t>
  </si>
  <si>
    <t>КВОК 12-27.11.580</t>
  </si>
  <si>
    <t>КВОК 12-27.11.590</t>
  </si>
  <si>
    <t>КВОК 12-27.11.600</t>
  </si>
  <si>
    <t>с принудительной конвекцией для влажных помещений, 12V</t>
  </si>
  <si>
    <t xml:space="preserve">1                   30% min                        </t>
  </si>
  <si>
    <t xml:space="preserve">2                 50%               </t>
  </si>
  <si>
    <t xml:space="preserve">3                    70%              </t>
  </si>
  <si>
    <t xml:space="preserve">4                        90%             </t>
  </si>
  <si>
    <t xml:space="preserve">5                       max                      </t>
  </si>
  <si>
    <t xml:space="preserve">Скорость вращения вентилятора, Q, кВт                                               (24°С и теплоносители 7/11 °С) </t>
  </si>
  <si>
    <t>Стоимость конвектора с корпусом из нержавеющей стали +15% к цене прибора</t>
  </si>
  <si>
    <t>КВОК 12-37.11.060</t>
  </si>
  <si>
    <t>КВОК 12-37.11.070</t>
  </si>
  <si>
    <t>КВОК 12-37.11.080</t>
  </si>
  <si>
    <t>КВОК 12-37.11.090</t>
  </si>
  <si>
    <t>КВОК 12-37.11.100</t>
  </si>
  <si>
    <t>КВОК 12-37.11.110</t>
  </si>
  <si>
    <t>КВОК 12-37.11.120</t>
  </si>
  <si>
    <t>КВОК 12-37.11.130</t>
  </si>
  <si>
    <t>КВОК 12-37.11.140</t>
  </si>
  <si>
    <t>КВОК 12-37.11.150</t>
  </si>
  <si>
    <t>КВОК 12-37.11.160</t>
  </si>
  <si>
    <t>КВОК 12-37.11.170</t>
  </si>
  <si>
    <t>КВОК 12-37.11.180</t>
  </si>
  <si>
    <t>КВОК 12-37.11.190</t>
  </si>
  <si>
    <t>КВОК 12-37.11.200</t>
  </si>
  <si>
    <t>КВОК 12-37.11.210</t>
  </si>
  <si>
    <t>КВОК 12-37.11.220</t>
  </si>
  <si>
    <t>КВОК 12-37.11.230</t>
  </si>
  <si>
    <t>КВОК 12-37.11.240</t>
  </si>
  <si>
    <t>КВОК 12-37.11.250</t>
  </si>
  <si>
    <t>КВОК 12-37.11.260</t>
  </si>
  <si>
    <t>КВОК 12-37.11.270</t>
  </si>
  <si>
    <t>КВОК 12-37.11.280</t>
  </si>
  <si>
    <t>КВОК 12-37.11.290</t>
  </si>
  <si>
    <t>КВОК 12-37.11.300</t>
  </si>
  <si>
    <t>КВОК 12-37.11.310</t>
  </si>
  <si>
    <t>КВОК 12-37.11.320</t>
  </si>
  <si>
    <t>КВОК 12-37.11.330</t>
  </si>
  <si>
    <t>КВОК 12-37.11.340</t>
  </si>
  <si>
    <t>КВОК 12-37.11.350</t>
  </si>
  <si>
    <t>КВОК 12-37.11.360</t>
  </si>
  <si>
    <t>КВОК 12-37.11.370</t>
  </si>
  <si>
    <t>КВОК 12-37.11.380</t>
  </si>
  <si>
    <t>КВОК 12-37.11.390</t>
  </si>
  <si>
    <t>КВОК 12-37.11.400</t>
  </si>
  <si>
    <t>КВОК 12-37.11.410</t>
  </si>
  <si>
    <t>КВОК 12-37.11.420</t>
  </si>
  <si>
    <t>КВОК 12-37.11.430</t>
  </si>
  <si>
    <t>КВОК 12-37.11.440</t>
  </si>
  <si>
    <t>КВОК 12-37.11.450</t>
  </si>
  <si>
    <t>КВОК 12-37.11.460</t>
  </si>
  <si>
    <t>КВОК 12-37.11.470</t>
  </si>
  <si>
    <t>КВОК 12-37.11.480</t>
  </si>
  <si>
    <t>КВОК 12-37.11.490</t>
  </si>
  <si>
    <t>КВОК 12-37.11.500</t>
  </si>
  <si>
    <t>КВОК 12-37.11.510</t>
  </si>
  <si>
    <t>КВОК 12-37.11.520</t>
  </si>
  <si>
    <t>КВОК 12-37.11.530</t>
  </si>
  <si>
    <t>КВОК 12-37.11.540</t>
  </si>
  <si>
    <t>КВОК 12-37.11.550</t>
  </si>
  <si>
    <t>КВОК 12-37.11.560</t>
  </si>
  <si>
    <t>КВОК 12-37.11.570</t>
  </si>
  <si>
    <t>КВОК 12-37.11.580</t>
  </si>
  <si>
    <t>КВОК 12-37.11.590</t>
  </si>
  <si>
    <t>КВОК 12-37.11.600</t>
  </si>
  <si>
    <t>КВОК 12-37.14.060</t>
  </si>
  <si>
    <t>КВОК 12-37.14.070</t>
  </si>
  <si>
    <t>КВОК 12-37.14.080</t>
  </si>
  <si>
    <t>КВОК 12-37.14.090</t>
  </si>
  <si>
    <t>КВОК 12-37.14.100</t>
  </si>
  <si>
    <t>КВОК 12-37.14.110</t>
  </si>
  <si>
    <t>КВОК 12-37.14.120</t>
  </si>
  <si>
    <t>КВОК 12-37.14.130</t>
  </si>
  <si>
    <t>КВОК 12-37.14.140</t>
  </si>
  <si>
    <t>КВОК 12-37.14.150</t>
  </si>
  <si>
    <t>КВОК 12-37.14.170</t>
  </si>
  <si>
    <t>КВОК 12-37.14.180</t>
  </si>
  <si>
    <t>КВОК 12-37.14.190</t>
  </si>
  <si>
    <t>КВОК 12-37.14.200</t>
  </si>
  <si>
    <t>КВОК 12-37.14.210</t>
  </si>
  <si>
    <t>КВОК 12-37.14.220</t>
  </si>
  <si>
    <t>КВОК 12-37.14.230</t>
  </si>
  <si>
    <t>КВОК 12-37.14.240</t>
  </si>
  <si>
    <t>КВОК 12-37.14.250</t>
  </si>
  <si>
    <t>КВОК 12-37.14.260</t>
  </si>
  <si>
    <t>КВОК 12-37.14.270</t>
  </si>
  <si>
    <t>КВОК 12-37.14.280</t>
  </si>
  <si>
    <t>КВОК 12-37.14.290</t>
  </si>
  <si>
    <t>КВОК 12-37.14.300</t>
  </si>
  <si>
    <t>КВОК 12-37.14.310</t>
  </si>
  <si>
    <t>КВОК 12-37.14.320</t>
  </si>
  <si>
    <t>КВОК 12-37.14.330</t>
  </si>
  <si>
    <t>КВОК 12-37.14.340</t>
  </si>
  <si>
    <t>КВОК 12-37.14.350</t>
  </si>
  <si>
    <t>КВОК 12-37.14.360</t>
  </si>
  <si>
    <t>КВОК 12-37.14.370</t>
  </si>
  <si>
    <t>КВОК 12-37.14.380</t>
  </si>
  <si>
    <t>КВОК 12-37.14.390</t>
  </si>
  <si>
    <t>КВОК 12-37.14.400</t>
  </si>
  <si>
    <t>КВОК 12-37.14.410</t>
  </si>
  <si>
    <t>КВОК 12-37.14.420</t>
  </si>
  <si>
    <t>КВОК 12-37.14.430</t>
  </si>
  <si>
    <t>КВОК 12-37.14.440</t>
  </si>
  <si>
    <t>КВОК 12-37.14.450</t>
  </si>
  <si>
    <t>КВОК 12-37.14.460</t>
  </si>
  <si>
    <t>КВОК 12-37.14.470</t>
  </si>
  <si>
    <t>КВОК 12-37.14.480</t>
  </si>
  <si>
    <t>КВОК 12-37.14.490</t>
  </si>
  <si>
    <t>КВОК 12-37.14.500</t>
  </si>
  <si>
    <t>КВОК 12-37.14.510</t>
  </si>
  <si>
    <t>КВОК 12-37.14.520</t>
  </si>
  <si>
    <t>КВОК 12-37.14.530</t>
  </si>
  <si>
    <t>КВОК 12-37.14.540</t>
  </si>
  <si>
    <t>КВОК 12-37.14.550</t>
  </si>
  <si>
    <t>КВОК 12-37.14.560</t>
  </si>
  <si>
    <t>КВОК 12-37.14.570</t>
  </si>
  <si>
    <t>КВОК 12-37.14.580</t>
  </si>
  <si>
    <t>КВОК 12-37.14.590</t>
  </si>
  <si>
    <t>КВОК 12-37.14.600</t>
  </si>
  <si>
    <t>Скорость вращения вентиляторов в % от max</t>
  </si>
  <si>
    <t>Длина конвектора, мм</t>
  </si>
  <si>
    <r>
      <rPr>
        <sz val="9"/>
        <rFont val="Yu Gothic UI Semibold"/>
        <family val="2"/>
      </rPr>
      <t>＜</t>
    </r>
    <r>
      <rPr>
        <sz val="9"/>
        <rFont val="Arial Cyr"/>
        <family val="0"/>
      </rPr>
      <t>1200</t>
    </r>
  </si>
  <si>
    <t>1200…1700</t>
  </si>
  <si>
    <t>1700…2200</t>
  </si>
  <si>
    <t>2200…2700</t>
  </si>
  <si>
    <t>2700…3400</t>
  </si>
  <si>
    <t>3400…4200</t>
  </si>
  <si>
    <t>4200…5400</t>
  </si>
  <si>
    <t>5400…6000</t>
  </si>
  <si>
    <t>Высота конвектора 80 мм</t>
  </si>
  <si>
    <t>Высота конвектора 110, 140 мм</t>
  </si>
  <si>
    <r>
      <rPr>
        <sz val="9"/>
        <rFont val="Yu Gothic UI Semibold"/>
        <family val="2"/>
      </rPr>
      <t>＜</t>
    </r>
    <r>
      <rPr>
        <sz val="9"/>
        <rFont val="Arial Cyr"/>
        <family val="0"/>
      </rPr>
      <t>26</t>
    </r>
  </si>
  <si>
    <t>Уровень звукового давления для серий Гольфстрим 12В, Гольфстрим 24В и Гольфстрим 12В отопление/охлаждение/влажные помещения, дБ(А)</t>
  </si>
  <si>
    <t>Уровень звукового давления ＜26 дБ(А) находится за пределами диапазона измерения оборудования и слышимости.</t>
  </si>
  <si>
    <t>Измерения уровня звукового давления проводились на расстоянии 2 метра от конвектора</t>
  </si>
  <si>
    <t>Дополнительное оборудование для управлени вентиляторами:</t>
  </si>
  <si>
    <t>Встроенный трансформаторный блок ОСМ Т</t>
  </si>
  <si>
    <t>Встроенный трансформаторный блок с предварительной установкой частоты вращения вентиляторов (по заказу 100, 130, 160, 170, 220 В*)</t>
  </si>
  <si>
    <t>Встроенный блок контроллера, 220в</t>
  </si>
  <si>
    <t>Встроенный блок контроллера М 100 с трансформатором ВКТ (для вентиляторов 220В)</t>
  </si>
  <si>
    <t>Выносной блок контроллера 12/24в</t>
  </si>
  <si>
    <t>Выносной блок контроллера М 100 в электромонтажной коробке для 12/24В</t>
  </si>
  <si>
    <t>Встроенный блок питания</t>
  </si>
  <si>
    <t xml:space="preserve">Встроенный блок питания, 220В/24В/12В </t>
  </si>
  <si>
    <t>Встроенный блок контроллера 12/24в</t>
  </si>
  <si>
    <t>Встроенный блок контроллера (для вентиляторов 12/24В)</t>
  </si>
  <si>
    <t>ZT 031**, ZT 033**</t>
  </si>
  <si>
    <r>
      <t>Выносная универсальная панель управлени</t>
    </r>
    <r>
      <rPr>
        <sz val="8"/>
        <rFont val="Calibri"/>
        <family val="2"/>
      </rPr>
      <t>я ZT 031</t>
    </r>
  </si>
  <si>
    <t>Выносная универсальная панель управления ZT 031</t>
  </si>
  <si>
    <t>DR 120-12</t>
  </si>
  <si>
    <t>Выносной блок питания DR 120-12 (120Вт, 220В/12В) на DIN рейку</t>
  </si>
  <si>
    <t>DR 60-12</t>
  </si>
  <si>
    <t>Выносной блок питания DR 60-12 (60Вт, 220В/12В) на DIN рейку</t>
  </si>
  <si>
    <t>DR 30-12</t>
  </si>
  <si>
    <t>Выносной блок питания DR 30-12 (30Вт, 220В/12В) на DIN рейку</t>
  </si>
  <si>
    <t>Релейный блок</t>
  </si>
  <si>
    <t>Встроенный релейный блок для поключения конвекторов 220в</t>
  </si>
  <si>
    <t>Регулятор скорости</t>
  </si>
  <si>
    <t>3-х скоростной регулятор для подключения конвекторов 12/24в</t>
  </si>
  <si>
    <t>RDF310.2/MM</t>
  </si>
  <si>
    <t>Термостат комнатный</t>
  </si>
  <si>
    <t>RDF510</t>
  </si>
  <si>
    <t>Термостат комнатный для 2-х трубных фенкойлов</t>
  </si>
  <si>
    <t>RDF600T</t>
  </si>
  <si>
    <t>Термостат комнатный С РАСПИСАНИЕМ</t>
  </si>
  <si>
    <t>RAB11</t>
  </si>
  <si>
    <t>RDG160T</t>
  </si>
  <si>
    <t>Термостат комнатный ДЛЯ ФЭНКОЙЛОВ (ВЕНТИЛЯТОРЫ С ЕС-ДВИГАТЕЛЯМИ И 3-СКОРОСТНЫЕ), ТЕПЛОВЫХ НАСОСОВ И УНИВЕРСАЛЬНЫХ ПРИЛОЖЕНИЙ ОВК‚ AC 24 V‚ ВЫХОДЫ DC 0...10 В ИЛИ ВКЛ./ВЫКЛ., 7-ДНЕВНОЕ РАСПИСАНИЕ</t>
  </si>
  <si>
    <t>PSF</t>
  </si>
  <si>
    <t xml:space="preserve">Выносной регулятор скорости PSF для вентилятороы 12/24В </t>
  </si>
  <si>
    <t>Сервопривод Герц (Herz) NO230 B  арт. 1 7708 24</t>
  </si>
  <si>
    <t>Цены указаны для конвектора с корпусом из оцинкованной стали окрашенного в Ral 9005</t>
  </si>
  <si>
    <t xml:space="preserve">Термоклапан Герц (Herz) TS-V проходной, арт. 17723 67. Для прямого подключения. </t>
  </si>
  <si>
    <t>Алюминий анодированный, рулонное/продольное исполнение на пружине или полимерной основе</t>
  </si>
  <si>
    <t>Алюминий на полимерной основе, текстурированный</t>
  </si>
  <si>
    <t>Бук, сосна, дуб деревенский, дуб морёный, орех</t>
  </si>
  <si>
    <t>реш</t>
  </si>
  <si>
    <t>бр</t>
  </si>
  <si>
    <t>анод</t>
  </si>
  <si>
    <t>текст</t>
  </si>
  <si>
    <t>КВОК 12-37.14.160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</si>
</sst>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&quot;р.&quot;"/>
    <numFmt numFmtId="182" formatCode="#,##0.0&quot;р.&quot;"/>
    <numFmt numFmtId="183" formatCode="#,##0&quot;р.&quot;"/>
    <numFmt numFmtId="184" formatCode="_-* #,##0.0_р_._-;\-* #,##0.0_р_._-;_-* &quot;-&quot;??_р_._-;_-@_-"/>
    <numFmt numFmtId="185" formatCode="_-* #,##0_р_._-;\-* #,##0_р_._-;_-* &quot;-&quot;??_р_._-;_-@_-"/>
    <numFmt numFmtId="186" formatCode="_-* #,##0.000_р_._-;\-* #,##0.000_р_._-;_-* &quot;-&quot;??_р_._-;_-@_-"/>
    <numFmt numFmtId="187" formatCode="#,##0.0"/>
    <numFmt numFmtId="188" formatCode="#,##0&quot;R&quot;;\-#,##0&quot;R&quot;"/>
    <numFmt numFmtId="189" formatCode="#,##0&quot;R&quot;;[Red]\-#,##0&quot;R&quot;"/>
    <numFmt numFmtId="190" formatCode="#,##0.00&quot;R&quot;;\-#,##0.00&quot;R&quot;"/>
    <numFmt numFmtId="191" formatCode="#,##0.00&quot;R&quot;;[Red]\-#,##0.00&quot;R&quot;"/>
    <numFmt numFmtId="192" formatCode="_-* #,##0&quot;R&quot;_-;\-* #,##0&quot;R&quot;_-;_-* &quot;-&quot;&quot;R&quot;_-;_-@_-"/>
    <numFmt numFmtId="193" formatCode="_-* #,##0_R_-;\-* #,##0_R_-;_-* &quot;-&quot;_R_-;_-@_-"/>
    <numFmt numFmtId="194" formatCode="_-* #,##0.00&quot;R&quot;_-;\-* #,##0.00&quot;R&quot;_-;_-* &quot;-&quot;??&quot;R&quot;_-;_-@_-"/>
    <numFmt numFmtId="195" formatCode="_-* #,##0.00_R_-;\-* #,##0.00_R_-;_-* &quot;-&quot;??_R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0"/>
    <numFmt numFmtId="205" formatCode="[$$-409]#,##0.00"/>
    <numFmt numFmtId="206" formatCode="_-[$$-409]* #,##0_ ;_-[$$-409]* \-#,##0\ ;_-[$$-409]* &quot;-&quot;_ ;_-@_ "/>
    <numFmt numFmtId="207" formatCode="0.0000000"/>
    <numFmt numFmtId="208" formatCode="0.000000"/>
    <numFmt numFmtId="209" formatCode="0.00000"/>
    <numFmt numFmtId="210" formatCode="_-* #,##0.0&quot;р.&quot;_-;\-* #,##0.0&quot;р.&quot;_-;_-* &quot;-&quot;??&quot;р.&quot;_-;_-@_-"/>
    <numFmt numFmtId="211" formatCode="_-* #,##0&quot;р.&quot;_-;\-* #,##0&quot;р.&quot;_-;_-* &quot;-&quot;??&quot;р.&quot;_-;_-@_-"/>
    <numFmt numFmtId="212" formatCode="#,##0_р_."/>
    <numFmt numFmtId="213" formatCode="0.00000000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&quot;€&quot;* #,##0.00_-;\-&quot;€&quot;* #,##0.00_-;_-&quot;€&quot;* &quot;-&quot;??_-;_-@_-"/>
    <numFmt numFmtId="220" formatCode="000000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"/>
      <family val="2"/>
    </font>
    <font>
      <sz val="14"/>
      <name val="Arial"/>
      <family val="2"/>
    </font>
    <font>
      <b/>
      <u val="single"/>
      <sz val="12"/>
      <color indexed="12"/>
      <name val="Arial Cyr"/>
      <family val="0"/>
    </font>
    <font>
      <sz val="11"/>
      <color indexed="10"/>
      <name val="Arial Cyr"/>
      <family val="0"/>
    </font>
    <font>
      <sz val="11"/>
      <color indexed="10"/>
      <name val="Calibri"/>
      <family val="2"/>
    </font>
    <font>
      <b/>
      <sz val="11"/>
      <name val="Arial"/>
      <family val="2"/>
    </font>
    <font>
      <sz val="9"/>
      <name val="Yu Gothic UI Semibold"/>
      <family val="2"/>
    </font>
    <font>
      <b/>
      <sz val="9"/>
      <name val="Arial Cyr"/>
      <family val="0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30"/>
      <name val="Arial Cyr"/>
      <family val="0"/>
    </font>
    <font>
      <b/>
      <sz val="14"/>
      <color indexed="8"/>
      <name val="Arial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8"/>
      <color rgb="FFFF0000"/>
      <name val="Arial Cyr"/>
      <family val="0"/>
    </font>
    <font>
      <b/>
      <sz val="8"/>
      <color theme="1"/>
      <name val="Arial"/>
      <family val="2"/>
    </font>
    <font>
      <b/>
      <sz val="8"/>
      <color rgb="FF0070C0"/>
      <name val="Arial Cyr"/>
      <family val="0"/>
    </font>
    <font>
      <b/>
      <sz val="14"/>
      <color theme="1"/>
      <name val="Arial"/>
      <family val="2"/>
    </font>
    <font>
      <sz val="11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12" fontId="7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8" fillId="0" borderId="0" xfId="0" applyFont="1" applyFill="1" applyAlignment="1">
      <alignment horizontal="left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3" fontId="4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/>
    </xf>
    <xf numFmtId="0" fontId="8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8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3" fontId="10" fillId="33" borderId="17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0" fontId="8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17" fillId="0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21" fillId="0" borderId="0" xfId="42" applyFont="1" applyFill="1" applyBorder="1" applyAlignment="1" applyProtection="1">
      <alignment horizontal="right" vertical="center"/>
      <protection/>
    </xf>
    <xf numFmtId="0" fontId="21" fillId="0" borderId="0" xfId="42" applyFont="1" applyAlignment="1" applyProtection="1">
      <alignment horizontal="right"/>
      <protection/>
    </xf>
    <xf numFmtId="0" fontId="4" fillId="0" borderId="2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75" fontId="9" fillId="0" borderId="33" xfId="0" applyNumberFormat="1" applyFont="1" applyFill="1" applyBorder="1" applyAlignment="1">
      <alignment horizontal="center" vertical="center"/>
    </xf>
    <xf numFmtId="175" fontId="9" fillId="0" borderId="10" xfId="0" applyNumberFormat="1" applyFont="1" applyFill="1" applyBorder="1" applyAlignment="1">
      <alignment horizontal="center" vertical="center"/>
    </xf>
    <xf numFmtId="175" fontId="9" fillId="0" borderId="29" xfId="0" applyNumberFormat="1" applyFont="1" applyFill="1" applyBorder="1" applyAlignment="1">
      <alignment horizontal="center" vertical="center"/>
    </xf>
    <xf numFmtId="175" fontId="9" fillId="0" borderId="24" xfId="0" applyNumberFormat="1" applyFont="1" applyFill="1" applyBorder="1" applyAlignment="1">
      <alignment horizontal="center" vertical="center"/>
    </xf>
    <xf numFmtId="175" fontId="9" fillId="0" borderId="11" xfId="0" applyNumberFormat="1" applyFont="1" applyFill="1" applyBorder="1" applyAlignment="1">
      <alignment horizontal="center" vertical="center"/>
    </xf>
    <xf numFmtId="175" fontId="9" fillId="0" borderId="13" xfId="0" applyNumberFormat="1" applyFont="1" applyFill="1" applyBorder="1" applyAlignment="1">
      <alignment horizontal="center" vertical="center"/>
    </xf>
    <xf numFmtId="175" fontId="9" fillId="0" borderId="34" xfId="0" applyNumberFormat="1" applyFont="1" applyFill="1" applyBorder="1" applyAlignment="1">
      <alignment horizontal="center" vertical="center"/>
    </xf>
    <xf numFmtId="175" fontId="9" fillId="0" borderId="31" xfId="0" applyNumberFormat="1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9" fontId="8" fillId="0" borderId="37" xfId="0" applyNumberFormat="1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175" fontId="9" fillId="0" borderId="17" xfId="0" applyNumberFormat="1" applyFont="1" applyFill="1" applyBorder="1" applyAlignment="1">
      <alignment horizontal="center"/>
    </xf>
    <xf numFmtId="175" fontId="9" fillId="0" borderId="31" xfId="0" applyNumberFormat="1" applyFont="1" applyFill="1" applyBorder="1" applyAlignment="1">
      <alignment horizontal="center"/>
    </xf>
    <xf numFmtId="175" fontId="9" fillId="0" borderId="21" xfId="0" applyNumberFormat="1" applyFont="1" applyFill="1" applyBorder="1" applyAlignment="1">
      <alignment horizontal="center"/>
    </xf>
    <xf numFmtId="175" fontId="9" fillId="0" borderId="15" xfId="0" applyNumberFormat="1" applyFont="1" applyFill="1" applyBorder="1" applyAlignment="1">
      <alignment horizontal="center"/>
    </xf>
    <xf numFmtId="175" fontId="9" fillId="0" borderId="12" xfId="0" applyNumberFormat="1" applyFont="1" applyFill="1" applyBorder="1" applyAlignment="1">
      <alignment horizontal="center"/>
    </xf>
    <xf numFmtId="175" fontId="9" fillId="0" borderId="16" xfId="0" applyNumberFormat="1" applyFont="1" applyFill="1" applyBorder="1" applyAlignment="1">
      <alignment horizontal="center"/>
    </xf>
    <xf numFmtId="175" fontId="9" fillId="0" borderId="39" xfId="0" applyNumberFormat="1" applyFont="1" applyFill="1" applyBorder="1" applyAlignment="1">
      <alignment horizontal="center"/>
    </xf>
    <xf numFmtId="175" fontId="9" fillId="0" borderId="24" xfId="0" applyNumberFormat="1" applyFont="1" applyFill="1" applyBorder="1" applyAlignment="1">
      <alignment horizontal="center"/>
    </xf>
    <xf numFmtId="0" fontId="8" fillId="0" borderId="40" xfId="0" applyFont="1" applyFill="1" applyBorder="1" applyAlignment="1">
      <alignment/>
    </xf>
    <xf numFmtId="0" fontId="8" fillId="33" borderId="40" xfId="0" applyFont="1" applyFill="1" applyBorder="1" applyAlignment="1">
      <alignment/>
    </xf>
    <xf numFmtId="175" fontId="9" fillId="0" borderId="11" xfId="0" applyNumberFormat="1" applyFont="1" applyFill="1" applyBorder="1" applyAlignment="1">
      <alignment horizontal="center"/>
    </xf>
    <xf numFmtId="175" fontId="9" fillId="0" borderId="17" xfId="0" applyNumberFormat="1" applyFont="1" applyFill="1" applyBorder="1" applyAlignment="1">
      <alignment horizontal="center" vertical="center"/>
    </xf>
    <xf numFmtId="175" fontId="9" fillId="0" borderId="21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center"/>
    </xf>
    <xf numFmtId="175" fontId="9" fillId="0" borderId="41" xfId="0" applyNumberFormat="1" applyFont="1" applyFill="1" applyBorder="1" applyAlignment="1">
      <alignment horizontal="center" vertical="center"/>
    </xf>
    <xf numFmtId="175" fontId="9" fillId="0" borderId="25" xfId="0" applyNumberFormat="1" applyFont="1" applyFill="1" applyBorder="1" applyAlignment="1">
      <alignment horizontal="center"/>
    </xf>
    <xf numFmtId="175" fontId="9" fillId="0" borderId="41" xfId="0" applyNumberFormat="1" applyFont="1" applyFill="1" applyBorder="1" applyAlignment="1">
      <alignment horizontal="center"/>
    </xf>
    <xf numFmtId="175" fontId="9" fillId="0" borderId="13" xfId="0" applyNumberFormat="1" applyFont="1" applyFill="1" applyBorder="1" applyAlignment="1">
      <alignment horizontal="center"/>
    </xf>
    <xf numFmtId="175" fontId="9" fillId="0" borderId="34" xfId="0" applyNumberFormat="1" applyFont="1" applyFill="1" applyBorder="1" applyAlignment="1">
      <alignment horizontal="center"/>
    </xf>
    <xf numFmtId="175" fontId="9" fillId="0" borderId="42" xfId="0" applyNumberFormat="1" applyFont="1" applyFill="1" applyBorder="1" applyAlignment="1">
      <alignment horizontal="center"/>
    </xf>
    <xf numFmtId="175" fontId="66" fillId="33" borderId="10" xfId="0" applyNumberFormat="1" applyFont="1" applyFill="1" applyBorder="1" applyAlignment="1">
      <alignment horizontal="center"/>
    </xf>
    <xf numFmtId="175" fontId="66" fillId="33" borderId="29" xfId="0" applyNumberFormat="1" applyFont="1" applyFill="1" applyBorder="1" applyAlignment="1">
      <alignment horizontal="center"/>
    </xf>
    <xf numFmtId="175" fontId="66" fillId="33" borderId="11" xfId="0" applyNumberFormat="1" applyFont="1" applyFill="1" applyBorder="1" applyAlignment="1">
      <alignment horizontal="center"/>
    </xf>
    <xf numFmtId="175" fontId="66" fillId="33" borderId="13" xfId="0" applyNumberFormat="1" applyFont="1" applyFill="1" applyBorder="1" applyAlignment="1">
      <alignment horizontal="center"/>
    </xf>
    <xf numFmtId="175" fontId="9" fillId="33" borderId="31" xfId="0" applyNumberFormat="1" applyFont="1" applyFill="1" applyBorder="1" applyAlignment="1">
      <alignment horizontal="center"/>
    </xf>
    <xf numFmtId="175" fontId="9" fillId="33" borderId="21" xfId="0" applyNumberFormat="1" applyFont="1" applyFill="1" applyBorder="1" applyAlignment="1">
      <alignment horizontal="center"/>
    </xf>
    <xf numFmtId="175" fontId="9" fillId="33" borderId="12" xfId="0" applyNumberFormat="1" applyFont="1" applyFill="1" applyBorder="1" applyAlignment="1">
      <alignment horizontal="center"/>
    </xf>
    <xf numFmtId="175" fontId="9" fillId="33" borderId="16" xfId="0" applyNumberFormat="1" applyFont="1" applyFill="1" applyBorder="1" applyAlignment="1">
      <alignment horizontal="center"/>
    </xf>
    <xf numFmtId="175" fontId="66" fillId="33" borderId="24" xfId="0" applyNumberFormat="1" applyFont="1" applyFill="1" applyBorder="1" applyAlignment="1">
      <alignment horizontal="center"/>
    </xf>
    <xf numFmtId="175" fontId="9" fillId="33" borderId="17" xfId="0" applyNumberFormat="1" applyFont="1" applyFill="1" applyBorder="1" applyAlignment="1">
      <alignment horizontal="center"/>
    </xf>
    <xf numFmtId="175" fontId="9" fillId="33" borderId="15" xfId="0" applyNumberFormat="1" applyFont="1" applyFill="1" applyBorder="1" applyAlignment="1">
      <alignment horizontal="center"/>
    </xf>
    <xf numFmtId="175" fontId="66" fillId="33" borderId="30" xfId="0" applyNumberFormat="1" applyFont="1" applyFill="1" applyBorder="1" applyAlignment="1">
      <alignment horizontal="center"/>
    </xf>
    <xf numFmtId="175" fontId="66" fillId="33" borderId="25" xfId="0" applyNumberFormat="1" applyFont="1" applyFill="1" applyBorder="1" applyAlignment="1">
      <alignment horizontal="center"/>
    </xf>
    <xf numFmtId="175" fontId="9" fillId="33" borderId="4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26" fillId="35" borderId="33" xfId="0" applyFont="1" applyFill="1" applyBorder="1" applyAlignment="1">
      <alignment wrapText="1"/>
    </xf>
    <xf numFmtId="9" fontId="9" fillId="0" borderId="24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9" fontId="9" fillId="0" borderId="15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74" fontId="66" fillId="0" borderId="43" xfId="0" applyNumberFormat="1" applyFont="1" applyBorder="1" applyAlignment="1">
      <alignment horizontal="center"/>
    </xf>
    <xf numFmtId="174" fontId="66" fillId="0" borderId="34" xfId="0" applyNumberFormat="1" applyFont="1" applyBorder="1" applyAlignment="1">
      <alignment horizontal="center"/>
    </xf>
    <xf numFmtId="174" fontId="66" fillId="0" borderId="42" xfId="0" applyNumberFormat="1" applyFont="1" applyBorder="1" applyAlignment="1">
      <alignment horizontal="center"/>
    </xf>
    <xf numFmtId="174" fontId="66" fillId="0" borderId="44" xfId="0" applyNumberFormat="1" applyFont="1" applyBorder="1" applyAlignment="1">
      <alignment horizontal="center"/>
    </xf>
    <xf numFmtId="3" fontId="10" fillId="33" borderId="11" xfId="0" applyNumberFormat="1" applyFont="1" applyFill="1" applyBorder="1" applyAlignment="1">
      <alignment horizontal="center" vertical="center"/>
    </xf>
    <xf numFmtId="3" fontId="10" fillId="33" borderId="31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3" fontId="10" fillId="33" borderId="24" xfId="0" applyNumberFormat="1" applyFont="1" applyFill="1" applyBorder="1" applyAlignment="1">
      <alignment horizontal="center" vertical="center"/>
    </xf>
    <xf numFmtId="3" fontId="10" fillId="33" borderId="15" xfId="0" applyNumberFormat="1" applyFont="1" applyFill="1" applyBorder="1" applyAlignment="1">
      <alignment horizontal="center" vertical="center"/>
    </xf>
    <xf numFmtId="3" fontId="10" fillId="33" borderId="12" xfId="0" applyNumberFormat="1" applyFont="1" applyFill="1" applyBorder="1" applyAlignment="1">
      <alignment horizontal="center" vertical="center"/>
    </xf>
    <xf numFmtId="0" fontId="67" fillId="0" borderId="0" xfId="0" applyFont="1" applyFill="1" applyAlignment="1">
      <alignment horizontal="center"/>
    </xf>
    <xf numFmtId="3" fontId="67" fillId="0" borderId="0" xfId="0" applyNumberFormat="1" applyFont="1" applyFill="1" applyAlignment="1">
      <alignment horizontal="center"/>
    </xf>
    <xf numFmtId="174" fontId="66" fillId="0" borderId="45" xfId="0" applyNumberFormat="1" applyFont="1" applyBorder="1" applyAlignment="1">
      <alignment horizontal="center"/>
    </xf>
    <xf numFmtId="3" fontId="10" fillId="33" borderId="13" xfId="0" applyNumberFormat="1" applyFont="1" applyFill="1" applyBorder="1" applyAlignment="1">
      <alignment horizontal="center" vertical="center"/>
    </xf>
    <xf numFmtId="3" fontId="10" fillId="33" borderId="16" xfId="0" applyNumberFormat="1" applyFont="1" applyFill="1" applyBorder="1" applyAlignment="1">
      <alignment horizontal="center" vertical="center"/>
    </xf>
    <xf numFmtId="3" fontId="10" fillId="33" borderId="2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/>
    </xf>
    <xf numFmtId="0" fontId="26" fillId="35" borderId="34" xfId="0" applyFont="1" applyFill="1" applyBorder="1" applyAlignment="1">
      <alignment horizontal="center" wrapText="1"/>
    </xf>
    <xf numFmtId="0" fontId="26" fillId="35" borderId="46" xfId="0" applyFont="1" applyFill="1" applyBorder="1" applyAlignment="1">
      <alignment horizontal="center" wrapText="1"/>
    </xf>
    <xf numFmtId="0" fontId="26" fillId="35" borderId="22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26" fillId="35" borderId="34" xfId="0" applyFont="1" applyFill="1" applyBorder="1" applyAlignment="1">
      <alignment horizontal="center" vertical="center" wrapText="1"/>
    </xf>
    <xf numFmtId="0" fontId="26" fillId="35" borderId="46" xfId="0" applyFont="1" applyFill="1" applyBorder="1" applyAlignment="1">
      <alignment horizontal="center" vertical="center" wrapText="1"/>
    </xf>
    <xf numFmtId="0" fontId="26" fillId="35" borderId="22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3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26" fillId="35" borderId="43" xfId="0" applyFont="1" applyFill="1" applyBorder="1" applyAlignment="1">
      <alignment horizontal="center" wrapText="1"/>
    </xf>
    <xf numFmtId="0" fontId="26" fillId="35" borderId="47" xfId="0" applyFont="1" applyFill="1" applyBorder="1" applyAlignment="1">
      <alignment horizontal="center" wrapText="1"/>
    </xf>
    <xf numFmtId="0" fontId="26" fillId="35" borderId="48" xfId="0" applyFont="1" applyFill="1" applyBorder="1" applyAlignment="1">
      <alignment horizontal="center" wrapText="1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3" fontId="27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1" fontId="68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" fontId="68" fillId="0" borderId="50" xfId="0" applyNumberFormat="1" applyFont="1" applyBorder="1" applyAlignment="1">
      <alignment horizontal="center" vertical="center"/>
    </xf>
    <xf numFmtId="1" fontId="68" fillId="0" borderId="51" xfId="0" applyNumberFormat="1" applyFont="1" applyBorder="1" applyAlignment="1">
      <alignment horizontal="center" vertical="center"/>
    </xf>
    <xf numFmtId="1" fontId="68" fillId="0" borderId="52" xfId="0" applyNumberFormat="1" applyFont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" fontId="4" fillId="0" borderId="53" xfId="0" applyNumberFormat="1" applyFont="1" applyFill="1" applyBorder="1" applyAlignment="1">
      <alignment horizontal="center"/>
    </xf>
    <xf numFmtId="1" fontId="4" fillId="0" borderId="54" xfId="0" applyNumberFormat="1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 vertical="top" wrapText="1"/>
    </xf>
    <xf numFmtId="0" fontId="0" fillId="0" borderId="56" xfId="0" applyBorder="1" applyAlignment="1">
      <alignment horizontal="center" vertical="top" wrapText="1"/>
    </xf>
    <xf numFmtId="0" fontId="0" fillId="0" borderId="57" xfId="0" applyBorder="1" applyAlignment="1">
      <alignment horizontal="center" vertical="top" wrapText="1"/>
    </xf>
    <xf numFmtId="0" fontId="3" fillId="0" borderId="58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3" fillId="0" borderId="61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3" fillId="0" borderId="33" xfId="0" applyFont="1" applyFill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43" xfId="0" applyFont="1" applyBorder="1" applyAlignment="1">
      <alignment vertical="top" wrapText="1"/>
    </xf>
    <xf numFmtId="0" fontId="3" fillId="0" borderId="5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5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9" fillId="0" borderId="62" xfId="0" applyFont="1" applyFill="1" applyBorder="1" applyAlignment="1">
      <alignment horizontal="center" vertical="center" wrapText="1"/>
    </xf>
    <xf numFmtId="0" fontId="69" fillId="0" borderId="63" xfId="0" applyFont="1" applyFill="1" applyBorder="1" applyAlignment="1">
      <alignment horizontal="center" vertical="center" wrapText="1"/>
    </xf>
    <xf numFmtId="0" fontId="69" fillId="0" borderId="32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/>
    </xf>
    <xf numFmtId="0" fontId="24" fillId="0" borderId="51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0" fontId="24" fillId="0" borderId="55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 wrapText="1"/>
    </xf>
    <xf numFmtId="0" fontId="16" fillId="0" borderId="66" xfId="0" applyFont="1" applyFill="1" applyBorder="1" applyAlignment="1">
      <alignment horizontal="center" vertical="center" wrapText="1"/>
    </xf>
    <xf numFmtId="0" fontId="16" fillId="0" borderId="6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70" fillId="0" borderId="68" xfId="0" applyFont="1" applyFill="1" applyBorder="1" applyAlignment="1">
      <alignment horizontal="center" vertical="center" wrapText="1"/>
    </xf>
    <xf numFmtId="0" fontId="70" fillId="0" borderId="66" xfId="0" applyFont="1" applyFill="1" applyBorder="1" applyAlignment="1">
      <alignment horizontal="center" vertical="center" wrapText="1"/>
    </xf>
    <xf numFmtId="0" fontId="70" fillId="0" borderId="67" xfId="0" applyFont="1" applyFill="1" applyBorder="1" applyAlignment="1">
      <alignment horizontal="center" vertical="center" wrapText="1"/>
    </xf>
    <xf numFmtId="0" fontId="70" fillId="0" borderId="69" xfId="0" applyFont="1" applyFill="1" applyBorder="1" applyAlignment="1">
      <alignment horizontal="center" vertical="center" wrapText="1"/>
    </xf>
    <xf numFmtId="0" fontId="71" fillId="0" borderId="33" xfId="0" applyFont="1" applyFill="1" applyBorder="1" applyAlignment="1">
      <alignment horizontal="center" wrapText="1"/>
    </xf>
    <xf numFmtId="0" fontId="71" fillId="0" borderId="10" xfId="0" applyFont="1" applyFill="1" applyBorder="1" applyAlignment="1">
      <alignment horizontal="center" wrapText="1"/>
    </xf>
    <xf numFmtId="0" fontId="71" fillId="0" borderId="43" xfId="0" applyFont="1" applyFill="1" applyBorder="1" applyAlignment="1">
      <alignment horizontal="center" wrapText="1"/>
    </xf>
    <xf numFmtId="0" fontId="71" fillId="0" borderId="29" xfId="0" applyFont="1" applyFill="1" applyBorder="1" applyAlignment="1">
      <alignment horizontal="center" wrapText="1"/>
    </xf>
    <xf numFmtId="0" fontId="16" fillId="0" borderId="68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69" fillId="0" borderId="31" xfId="0" applyFont="1" applyFill="1" applyBorder="1" applyAlignment="1">
      <alignment horizontal="center" vertical="center" wrapText="1"/>
    </xf>
    <xf numFmtId="0" fontId="69" fillId="0" borderId="42" xfId="0" applyFont="1" applyFill="1" applyBorder="1" applyAlignment="1">
      <alignment horizontal="center" vertical="center" wrapText="1"/>
    </xf>
    <xf numFmtId="0" fontId="69" fillId="0" borderId="21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6" fillId="0" borderId="71" xfId="0" applyFont="1" applyFill="1" applyBorder="1" applyAlignment="1">
      <alignment horizontal="center" vertical="center" wrapText="1"/>
    </xf>
    <xf numFmtId="0" fontId="16" fillId="0" borderId="7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466725</xdr:colOff>
      <xdr:row>41</xdr:row>
      <xdr:rowOff>28575</xdr:rowOff>
    </xdr:from>
    <xdr:to>
      <xdr:col>15</xdr:col>
      <xdr:colOff>333375</xdr:colOff>
      <xdr:row>59</xdr:row>
      <xdr:rowOff>57150</xdr:rowOff>
    </xdr:to>
    <xdr:pic>
      <xdr:nvPicPr>
        <xdr:cNvPr id="1" name="Picture 10" descr="Схема углового элемента"/>
        <xdr:cNvPicPr preferRelativeResize="1">
          <a:picLocks noChangeAspect="1"/>
        </xdr:cNvPicPr>
      </xdr:nvPicPr>
      <xdr:blipFill>
        <a:blip r:embed="rId1"/>
        <a:srcRect l="28892" t="1393" r="39486" b="2438"/>
        <a:stretch>
          <a:fillRect/>
        </a:stretch>
      </xdr:blipFill>
      <xdr:spPr>
        <a:xfrm>
          <a:off x="8515350" y="9048750"/>
          <a:ext cx="2609850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0</xdr:row>
      <xdr:rowOff>85725</xdr:rowOff>
    </xdr:from>
    <xdr:to>
      <xdr:col>21</xdr:col>
      <xdr:colOff>428625</xdr:colOff>
      <xdr:row>12</xdr:row>
      <xdr:rowOff>66675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85725"/>
          <a:ext cx="7848600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44"/>
  <sheetViews>
    <sheetView zoomScalePageLayoutView="0" workbookViewId="0" topLeftCell="A1">
      <selection activeCell="Q35" sqref="Q35"/>
    </sheetView>
  </sheetViews>
  <sheetFormatPr defaultColWidth="9.125" defaultRowHeight="12.75"/>
  <cols>
    <col min="1" max="1" width="9.125" style="50" customWidth="1"/>
    <col min="2" max="2" width="13.875" style="50" customWidth="1"/>
    <col min="3" max="3" width="9.125" style="50" customWidth="1"/>
    <col min="4" max="4" width="9.875" style="50" customWidth="1"/>
    <col min="5" max="5" width="10.00390625" style="50" customWidth="1"/>
    <col min="6" max="6" width="10.875" style="50" customWidth="1"/>
    <col min="7" max="7" width="10.00390625" style="50" customWidth="1"/>
    <col min="8" max="8" width="10.125" style="50" customWidth="1"/>
    <col min="9" max="9" width="9.875" style="50" customWidth="1"/>
    <col min="10" max="10" width="10.125" style="50" customWidth="1"/>
    <col min="11" max="11" width="11.50390625" style="50" customWidth="1"/>
    <col min="12" max="12" width="11.875" style="50" customWidth="1"/>
    <col min="13" max="16384" width="9.125" style="50" customWidth="1"/>
  </cols>
  <sheetData>
    <row r="1" ht="9.75" customHeight="1"/>
    <row r="2" spans="1:20" s="2" customFormat="1" ht="15" customHeight="1">
      <c r="A2" s="213" t="s">
        <v>68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17"/>
      <c r="S2" s="18"/>
      <c r="T2" s="18"/>
    </row>
    <row r="3" spans="1:17" ht="15">
      <c r="A3" s="58" t="s">
        <v>199</v>
      </c>
      <c r="B3" s="59"/>
      <c r="C3" s="59"/>
      <c r="D3" s="59"/>
      <c r="E3" s="59"/>
      <c r="F3" s="60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ht="12.75">
      <c r="A4" s="19"/>
      <c r="B4" s="51"/>
      <c r="C4" s="51"/>
      <c r="D4" s="51"/>
      <c r="E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26" ht="20.25" customHeight="1">
      <c r="A5" s="214" t="s">
        <v>8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7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81" customHeight="1">
      <c r="A6" s="216" t="s">
        <v>69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31" s="2" customFormat="1" ht="25.5" customHeight="1">
      <c r="A7" s="214" t="s">
        <v>9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7"/>
      <c r="Z7" s="6"/>
      <c r="AA7" s="52"/>
      <c r="AB7" s="52"/>
      <c r="AC7" s="52"/>
      <c r="AD7" s="52"/>
      <c r="AE7" s="52"/>
    </row>
    <row r="8" spans="1:29" s="30" customFormat="1" ht="84" customHeight="1">
      <c r="A8" s="208" t="s">
        <v>57</v>
      </c>
      <c r="B8" s="208"/>
      <c r="C8" s="208"/>
      <c r="D8" s="208"/>
      <c r="E8" s="208"/>
      <c r="F8" s="208"/>
      <c r="G8" s="208"/>
      <c r="H8" s="208"/>
      <c r="I8" s="208"/>
      <c r="J8" s="209"/>
      <c r="K8" s="209"/>
      <c r="L8" s="209"/>
      <c r="M8" s="209"/>
      <c r="N8" s="209"/>
      <c r="O8" s="28"/>
      <c r="P8" s="28"/>
      <c r="Q8" s="53"/>
      <c r="R8" s="53"/>
      <c r="S8" s="53"/>
      <c r="T8" s="53"/>
      <c r="U8" s="54"/>
      <c r="V8" s="54"/>
      <c r="W8" s="54"/>
      <c r="X8" s="54"/>
      <c r="Y8" s="54"/>
      <c r="Z8" s="54"/>
      <c r="AA8" s="29"/>
      <c r="AB8" s="29"/>
      <c r="AC8" s="29"/>
    </row>
    <row r="9" spans="1:29" s="30" customFormat="1" ht="14.25" customHeight="1">
      <c r="A9" s="10" t="s">
        <v>47</v>
      </c>
      <c r="B9" s="39"/>
      <c r="C9" s="39"/>
      <c r="D9" s="39"/>
      <c r="E9" s="39"/>
      <c r="F9" s="39"/>
      <c r="G9" s="39"/>
      <c r="H9" s="39"/>
      <c r="I9" s="39"/>
      <c r="J9" s="40"/>
      <c r="K9" s="40"/>
      <c r="L9" s="40"/>
      <c r="M9" s="40"/>
      <c r="N9" s="40"/>
      <c r="O9" s="28"/>
      <c r="P9" s="28"/>
      <c r="Q9" s="53"/>
      <c r="R9" s="53"/>
      <c r="S9" s="53"/>
      <c r="T9" s="53"/>
      <c r="U9" s="54"/>
      <c r="V9" s="54"/>
      <c r="W9" s="54"/>
      <c r="X9" s="54"/>
      <c r="Y9" s="54"/>
      <c r="Z9" s="54"/>
      <c r="AA9" s="29"/>
      <c r="AB9" s="29"/>
      <c r="AC9" s="29"/>
    </row>
    <row r="10" spans="1:29" s="4" customFormat="1" ht="34.5" customHeight="1">
      <c r="A10" s="210" t="s">
        <v>3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1"/>
      <c r="O10" s="211"/>
      <c r="P10" s="211"/>
      <c r="Q10" s="211"/>
      <c r="R10" s="211"/>
      <c r="S10" s="20"/>
      <c r="T10" s="20"/>
      <c r="U10" s="21"/>
      <c r="V10" s="21"/>
      <c r="W10" s="21"/>
      <c r="X10" s="21"/>
      <c r="Y10" s="21"/>
      <c r="Z10" s="21"/>
      <c r="AA10" s="5"/>
      <c r="AB10" s="5"/>
      <c r="AC10" s="5"/>
    </row>
    <row r="11" spans="1:29" s="2" customFormat="1" ht="12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7"/>
      <c r="O11" s="27"/>
      <c r="P11" s="27"/>
      <c r="Q11" s="27"/>
      <c r="R11" s="27"/>
      <c r="S11" s="55"/>
      <c r="T11" s="55"/>
      <c r="U11" s="52"/>
      <c r="V11" s="52"/>
      <c r="W11" s="52"/>
      <c r="X11" s="52"/>
      <c r="Y11" s="52"/>
      <c r="Z11" s="52"/>
      <c r="AA11" s="5"/>
      <c r="AB11" s="5"/>
      <c r="AC11" s="5"/>
    </row>
    <row r="12" spans="1:20" s="1" customFormat="1" ht="18.75" customHeight="1">
      <c r="A12" s="212" t="s">
        <v>58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31"/>
      <c r="R12" s="32"/>
      <c r="S12" s="33"/>
      <c r="T12" s="33"/>
    </row>
    <row r="13" spans="1:20" s="1" customFormat="1" ht="12">
      <c r="A13" s="61"/>
      <c r="B13" s="62"/>
      <c r="C13" s="62"/>
      <c r="D13" s="62"/>
      <c r="E13" s="62"/>
      <c r="F13" s="31"/>
      <c r="G13" s="32"/>
      <c r="H13" s="32"/>
      <c r="I13" s="33"/>
      <c r="J13" s="35"/>
      <c r="K13" s="35"/>
      <c r="L13" s="35"/>
      <c r="M13" s="35"/>
      <c r="N13" s="35"/>
      <c r="R13" s="32"/>
      <c r="S13" s="33"/>
      <c r="T13" s="33"/>
    </row>
    <row r="14" spans="1:20" s="1" customFormat="1" ht="11.25">
      <c r="A14" s="10" t="s">
        <v>4</v>
      </c>
      <c r="B14" s="33"/>
      <c r="C14" s="33"/>
      <c r="D14" s="33"/>
      <c r="E14" s="33"/>
      <c r="F14" s="34"/>
      <c r="G14" s="33"/>
      <c r="H14" s="33"/>
      <c r="I14" s="33"/>
      <c r="J14" s="35"/>
      <c r="K14" s="35"/>
      <c r="L14" s="35"/>
      <c r="M14" s="35"/>
      <c r="N14" s="35"/>
      <c r="R14" s="32"/>
      <c r="S14" s="33"/>
      <c r="T14" s="33"/>
    </row>
    <row r="15" spans="1:20" s="1" customFormat="1" ht="11.25">
      <c r="A15" s="10"/>
      <c r="B15" s="33"/>
      <c r="C15" s="33"/>
      <c r="D15" s="33"/>
      <c r="E15" s="33"/>
      <c r="F15" s="34"/>
      <c r="G15" s="33"/>
      <c r="H15" s="33"/>
      <c r="I15" s="33"/>
      <c r="J15" s="35"/>
      <c r="K15" s="35"/>
      <c r="L15" s="35"/>
      <c r="M15" s="35"/>
      <c r="N15" s="35"/>
      <c r="R15" s="32"/>
      <c r="S15" s="33"/>
      <c r="T15" s="33"/>
    </row>
    <row r="16" spans="1:20" s="1" customFormat="1" ht="11.25">
      <c r="A16" s="10"/>
      <c r="B16" s="33"/>
      <c r="C16" s="33"/>
      <c r="D16" s="33"/>
      <c r="E16" s="33"/>
      <c r="F16" s="34"/>
      <c r="G16" s="33"/>
      <c r="H16" s="33"/>
      <c r="I16" s="33"/>
      <c r="J16" s="35"/>
      <c r="K16" s="35"/>
      <c r="L16" s="35"/>
      <c r="M16" s="35"/>
      <c r="N16" s="35"/>
      <c r="R16" s="32"/>
      <c r="S16" s="33"/>
      <c r="T16" s="33"/>
    </row>
    <row r="17" spans="2:20" s="1" customFormat="1" ht="11.25">
      <c r="B17" s="155" t="s">
        <v>329</v>
      </c>
      <c r="C17" s="33"/>
      <c r="D17" s="33"/>
      <c r="E17" s="33"/>
      <c r="F17" s="34"/>
      <c r="G17" s="33"/>
      <c r="H17" s="33"/>
      <c r="I17" s="33"/>
      <c r="J17" s="35"/>
      <c r="L17" s="35"/>
      <c r="M17" s="35"/>
      <c r="N17" s="35"/>
      <c r="R17" s="32"/>
      <c r="S17" s="33"/>
      <c r="T17" s="33"/>
    </row>
    <row r="18" spans="2:26" ht="12.75" thickBot="1">
      <c r="B18" s="6"/>
      <c r="C18" s="6"/>
      <c r="D18" s="6"/>
      <c r="E18" s="6"/>
      <c r="F18" s="6"/>
      <c r="G18" s="6"/>
      <c r="H18" s="6"/>
      <c r="K18" s="22"/>
      <c r="L18" s="22"/>
      <c r="M18" s="13"/>
      <c r="N18" s="23"/>
      <c r="O18" s="23"/>
      <c r="P18" s="9"/>
      <c r="Q18" s="9"/>
      <c r="R18" s="8"/>
      <c r="S18" s="8"/>
      <c r="T18" s="24"/>
      <c r="U18" s="8"/>
      <c r="V18" s="8"/>
      <c r="W18" s="7"/>
      <c r="X18" s="7"/>
      <c r="Y18" s="7"/>
      <c r="Z18" s="7"/>
    </row>
    <row r="19" spans="2:10" ht="45.75">
      <c r="B19" s="157" t="s">
        <v>316</v>
      </c>
      <c r="C19" s="218" t="s">
        <v>317</v>
      </c>
      <c r="D19" s="219"/>
      <c r="E19" s="219"/>
      <c r="F19" s="219"/>
      <c r="G19" s="219"/>
      <c r="H19" s="219"/>
      <c r="I19" s="219"/>
      <c r="J19" s="220"/>
    </row>
    <row r="20" spans="2:10" ht="13.5">
      <c r="B20" s="203"/>
      <c r="C20" s="165" t="s">
        <v>318</v>
      </c>
      <c r="D20" s="165" t="s">
        <v>319</v>
      </c>
      <c r="E20" s="165" t="s">
        <v>320</v>
      </c>
      <c r="F20" s="165" t="s">
        <v>321</v>
      </c>
      <c r="G20" s="165" t="s">
        <v>322</v>
      </c>
      <c r="H20" s="165" t="s">
        <v>323</v>
      </c>
      <c r="I20" s="165" t="s">
        <v>324</v>
      </c>
      <c r="J20" s="166" t="s">
        <v>325</v>
      </c>
    </row>
    <row r="21" spans="2:10" ht="12">
      <c r="B21" s="204"/>
      <c r="C21" s="200" t="s">
        <v>326</v>
      </c>
      <c r="D21" s="201"/>
      <c r="E21" s="201"/>
      <c r="F21" s="201"/>
      <c r="G21" s="201"/>
      <c r="H21" s="201"/>
      <c r="I21" s="201"/>
      <c r="J21" s="202"/>
    </row>
    <row r="22" spans="2:10" ht="13.5">
      <c r="B22" s="158">
        <v>0.32</v>
      </c>
      <c r="C22" s="159" t="s">
        <v>328</v>
      </c>
      <c r="D22" s="159" t="s">
        <v>328</v>
      </c>
      <c r="E22" s="159" t="s">
        <v>328</v>
      </c>
      <c r="F22" s="159" t="s">
        <v>328</v>
      </c>
      <c r="G22" s="159" t="s">
        <v>328</v>
      </c>
      <c r="H22" s="159" t="s">
        <v>328</v>
      </c>
      <c r="I22" s="159" t="s">
        <v>328</v>
      </c>
      <c r="J22" s="160" t="s">
        <v>328</v>
      </c>
    </row>
    <row r="23" spans="2:10" ht="12">
      <c r="B23" s="158">
        <v>0.45</v>
      </c>
      <c r="C23" s="159">
        <v>27</v>
      </c>
      <c r="D23" s="159">
        <v>28</v>
      </c>
      <c r="E23" s="159">
        <v>29</v>
      </c>
      <c r="F23" s="159">
        <v>30</v>
      </c>
      <c r="G23" s="159">
        <v>31</v>
      </c>
      <c r="H23" s="159">
        <v>32</v>
      </c>
      <c r="I23" s="159">
        <v>33</v>
      </c>
      <c r="J23" s="160">
        <v>34</v>
      </c>
    </row>
    <row r="24" spans="2:10" ht="12">
      <c r="B24" s="158">
        <v>0.65</v>
      </c>
      <c r="C24" s="159">
        <v>33</v>
      </c>
      <c r="D24" s="159">
        <v>34</v>
      </c>
      <c r="E24" s="159">
        <v>35</v>
      </c>
      <c r="F24" s="159">
        <v>36</v>
      </c>
      <c r="G24" s="159">
        <v>37</v>
      </c>
      <c r="H24" s="159">
        <v>38</v>
      </c>
      <c r="I24" s="159">
        <v>39</v>
      </c>
      <c r="J24" s="160">
        <v>40</v>
      </c>
    </row>
    <row r="25" spans="2:10" ht="12">
      <c r="B25" s="158">
        <v>1</v>
      </c>
      <c r="C25" s="159">
        <v>35</v>
      </c>
      <c r="D25" s="159">
        <v>36</v>
      </c>
      <c r="E25" s="159">
        <v>37</v>
      </c>
      <c r="F25" s="159">
        <v>38</v>
      </c>
      <c r="G25" s="159">
        <v>39</v>
      </c>
      <c r="H25" s="159">
        <v>40</v>
      </c>
      <c r="I25" s="159">
        <v>41</v>
      </c>
      <c r="J25" s="160">
        <v>42</v>
      </c>
    </row>
    <row r="26" spans="2:10" ht="12">
      <c r="B26" s="161"/>
      <c r="C26" s="205" t="s">
        <v>327</v>
      </c>
      <c r="D26" s="206"/>
      <c r="E26" s="206"/>
      <c r="F26" s="206"/>
      <c r="G26" s="206"/>
      <c r="H26" s="206"/>
      <c r="I26" s="206"/>
      <c r="J26" s="207"/>
    </row>
    <row r="27" spans="2:10" ht="13.5">
      <c r="B27" s="158">
        <v>0.32</v>
      </c>
      <c r="C27" s="159" t="s">
        <v>328</v>
      </c>
      <c r="D27" s="159" t="s">
        <v>328</v>
      </c>
      <c r="E27" s="159" t="s">
        <v>328</v>
      </c>
      <c r="F27" s="159" t="s">
        <v>328</v>
      </c>
      <c r="G27" s="159" t="s">
        <v>328</v>
      </c>
      <c r="H27" s="159" t="s">
        <v>328</v>
      </c>
      <c r="I27" s="159" t="s">
        <v>328</v>
      </c>
      <c r="J27" s="160" t="s">
        <v>328</v>
      </c>
    </row>
    <row r="28" spans="2:10" ht="12">
      <c r="B28" s="158">
        <v>0.45</v>
      </c>
      <c r="C28" s="159">
        <v>28</v>
      </c>
      <c r="D28" s="159">
        <v>29</v>
      </c>
      <c r="E28" s="159">
        <v>30</v>
      </c>
      <c r="F28" s="159">
        <v>31</v>
      </c>
      <c r="G28" s="159">
        <v>32</v>
      </c>
      <c r="H28" s="159">
        <v>33</v>
      </c>
      <c r="I28" s="159">
        <v>34</v>
      </c>
      <c r="J28" s="167">
        <v>35</v>
      </c>
    </row>
    <row r="29" spans="2:10" ht="12">
      <c r="B29" s="158">
        <v>0.65</v>
      </c>
      <c r="C29" s="159">
        <v>34</v>
      </c>
      <c r="D29" s="159">
        <v>35</v>
      </c>
      <c r="E29" s="159">
        <v>36</v>
      </c>
      <c r="F29" s="159">
        <v>37</v>
      </c>
      <c r="G29" s="159">
        <v>38</v>
      </c>
      <c r="H29" s="159">
        <v>39</v>
      </c>
      <c r="I29" s="159">
        <v>40</v>
      </c>
      <c r="J29" s="167">
        <v>41</v>
      </c>
    </row>
    <row r="30" spans="2:10" ht="12.75" thickBot="1">
      <c r="B30" s="162">
        <v>1</v>
      </c>
      <c r="C30" s="163">
        <v>36</v>
      </c>
      <c r="D30" s="163">
        <v>37</v>
      </c>
      <c r="E30" s="163">
        <v>38</v>
      </c>
      <c r="F30" s="163">
        <v>39</v>
      </c>
      <c r="G30" s="163">
        <v>40</v>
      </c>
      <c r="H30" s="163">
        <v>41</v>
      </c>
      <c r="I30" s="163">
        <v>42</v>
      </c>
      <c r="J30" s="164">
        <v>43</v>
      </c>
    </row>
    <row r="31" spans="2:10" ht="12">
      <c r="B31" s="38"/>
      <c r="C31" s="38"/>
      <c r="D31" s="38"/>
      <c r="E31" s="38"/>
      <c r="F31" s="38"/>
      <c r="G31" s="38"/>
      <c r="H31" s="38"/>
      <c r="I31" s="38"/>
      <c r="J31" s="38"/>
    </row>
    <row r="32" ht="12">
      <c r="B32" s="156" t="s">
        <v>330</v>
      </c>
    </row>
    <row r="33" ht="12">
      <c r="B33" s="156" t="s">
        <v>331</v>
      </c>
    </row>
    <row r="34" spans="2:10" ht="12">
      <c r="B34" s="38"/>
      <c r="C34" s="38"/>
      <c r="D34" s="38"/>
      <c r="E34" s="38"/>
      <c r="F34" s="38"/>
      <c r="G34" s="38"/>
      <c r="H34" s="38"/>
      <c r="I34" s="38"/>
      <c r="J34" s="38"/>
    </row>
    <row r="35" spans="2:10" ht="12">
      <c r="B35" s="38"/>
      <c r="C35" s="38"/>
      <c r="D35" s="38"/>
      <c r="E35" s="38"/>
      <c r="F35" s="38"/>
      <c r="G35" s="38"/>
      <c r="H35" s="38"/>
      <c r="I35" s="38"/>
      <c r="J35" s="38"/>
    </row>
    <row r="36" spans="2:10" ht="12">
      <c r="B36" s="38"/>
      <c r="C36" s="38"/>
      <c r="D36" s="38"/>
      <c r="E36" s="38"/>
      <c r="F36" s="38"/>
      <c r="G36" s="38"/>
      <c r="H36" s="38"/>
      <c r="I36" s="38"/>
      <c r="J36" s="38"/>
    </row>
    <row r="37" spans="2:10" ht="12">
      <c r="B37" s="38"/>
      <c r="C37" s="38"/>
      <c r="D37" s="38"/>
      <c r="E37" s="38"/>
      <c r="F37" s="38"/>
      <c r="G37" s="38"/>
      <c r="H37" s="38"/>
      <c r="I37" s="38"/>
      <c r="J37" s="38"/>
    </row>
    <row r="38" spans="2:10" ht="12">
      <c r="B38" s="38"/>
      <c r="C38" s="38"/>
      <c r="D38" s="38"/>
      <c r="E38" s="38"/>
      <c r="F38" s="38"/>
      <c r="G38" s="38"/>
      <c r="H38" s="38"/>
      <c r="I38" s="38"/>
      <c r="J38" s="38"/>
    </row>
    <row r="39" spans="2:10" ht="12">
      <c r="B39" s="38"/>
      <c r="C39" s="38"/>
      <c r="D39" s="38"/>
      <c r="E39" s="38"/>
      <c r="F39" s="38"/>
      <c r="G39" s="38"/>
      <c r="H39" s="38"/>
      <c r="I39" s="38"/>
      <c r="J39" s="38"/>
    </row>
    <row r="40" spans="2:10" ht="12">
      <c r="B40" s="38"/>
      <c r="C40" s="38"/>
      <c r="D40" s="38"/>
      <c r="E40" s="38"/>
      <c r="F40" s="38"/>
      <c r="G40" s="38"/>
      <c r="H40" s="38"/>
      <c r="I40" s="38"/>
      <c r="J40" s="38"/>
    </row>
    <row r="41" spans="2:10" ht="12">
      <c r="B41" s="38"/>
      <c r="C41" s="38"/>
      <c r="D41" s="38"/>
      <c r="E41" s="38"/>
      <c r="F41" s="38"/>
      <c r="G41" s="38"/>
      <c r="H41" s="38"/>
      <c r="I41" s="38"/>
      <c r="J41" s="38"/>
    </row>
    <row r="42" spans="2:10" ht="12">
      <c r="B42" s="38"/>
      <c r="C42" s="38"/>
      <c r="D42" s="38"/>
      <c r="E42" s="38"/>
      <c r="F42" s="38"/>
      <c r="G42" s="38"/>
      <c r="H42" s="38"/>
      <c r="I42" s="38"/>
      <c r="J42" s="38"/>
    </row>
    <row r="43" spans="2:10" ht="12">
      <c r="B43" s="38"/>
      <c r="C43" s="38"/>
      <c r="D43" s="38"/>
      <c r="E43" s="38"/>
      <c r="F43" s="38"/>
      <c r="G43" s="38"/>
      <c r="H43" s="38"/>
      <c r="I43" s="38"/>
      <c r="J43" s="38"/>
    </row>
    <row r="44" spans="2:10" ht="12">
      <c r="B44" s="38"/>
      <c r="C44" s="38"/>
      <c r="D44" s="38"/>
      <c r="E44" s="38"/>
      <c r="F44" s="38"/>
      <c r="G44" s="38"/>
      <c r="H44" s="38"/>
      <c r="I44" s="38"/>
      <c r="J44" s="38"/>
    </row>
  </sheetData>
  <sheetProtection/>
  <mergeCells count="11">
    <mergeCell ref="A2:Q2"/>
    <mergeCell ref="A5:L5"/>
    <mergeCell ref="A6:N6"/>
    <mergeCell ref="A7:X7"/>
    <mergeCell ref="C19:J19"/>
    <mergeCell ref="C21:J21"/>
    <mergeCell ref="B20:B21"/>
    <mergeCell ref="C26:J26"/>
    <mergeCell ref="A8:N8"/>
    <mergeCell ref="A10:R10"/>
    <mergeCell ref="A12:P12"/>
  </mergeCells>
  <printOptions/>
  <pageMargins left="0.75" right="0.75" top="1" bottom="1" header="0.5" footer="0.5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Z98"/>
  <sheetViews>
    <sheetView zoomScalePageLayoutView="0" workbookViewId="0" topLeftCell="A1">
      <selection activeCell="G30" sqref="G30"/>
    </sheetView>
  </sheetViews>
  <sheetFormatPr defaultColWidth="9.00390625" defaultRowHeight="12.75"/>
  <cols>
    <col min="1" max="1" width="2.875" style="0" customWidth="1"/>
    <col min="4" max="4" width="11.875" style="0" customWidth="1"/>
    <col min="6" max="7" width="13.50390625" style="0" customWidth="1"/>
    <col min="8" max="8" width="9.875" style="0" customWidth="1"/>
  </cols>
  <sheetData>
    <row r="2" spans="2:8" s="25" customFormat="1" ht="12.75">
      <c r="B2" s="172" t="s">
        <v>332</v>
      </c>
      <c r="C2" s="173"/>
      <c r="D2" s="173"/>
      <c r="E2" s="173"/>
      <c r="F2" s="173"/>
      <c r="G2" s="174"/>
      <c r="H2"/>
    </row>
    <row r="3" spans="2:8" s="25" customFormat="1" ht="12.75">
      <c r="B3" s="172"/>
      <c r="C3" s="173"/>
      <c r="D3" s="173"/>
      <c r="E3" s="173"/>
      <c r="F3" s="173"/>
      <c r="G3" s="174"/>
      <c r="H3"/>
    </row>
    <row r="4" spans="2:8" s="25" customFormat="1" ht="18.75" customHeight="1">
      <c r="B4" s="221" t="s">
        <v>333</v>
      </c>
      <c r="C4" s="222"/>
      <c r="D4" s="223" t="s">
        <v>334</v>
      </c>
      <c r="E4" s="223" t="s">
        <v>334</v>
      </c>
      <c r="F4" s="223" t="s">
        <v>334</v>
      </c>
      <c r="G4" s="224"/>
      <c r="H4" s="175">
        <v>1950</v>
      </c>
    </row>
    <row r="5" spans="2:8" s="25" customFormat="1" ht="18.75" customHeight="1">
      <c r="B5" s="221" t="s">
        <v>335</v>
      </c>
      <c r="C5" s="222" t="s">
        <v>336</v>
      </c>
      <c r="D5" s="223" t="s">
        <v>336</v>
      </c>
      <c r="E5" s="223" t="s">
        <v>336</v>
      </c>
      <c r="F5" s="223" t="s">
        <v>336</v>
      </c>
      <c r="G5" s="224">
        <v>8500</v>
      </c>
      <c r="H5" s="176">
        <v>8500</v>
      </c>
    </row>
    <row r="6" spans="2:8" s="25" customFormat="1" ht="18.75" customHeight="1">
      <c r="B6" s="221" t="s">
        <v>337</v>
      </c>
      <c r="C6" s="222" t="s">
        <v>338</v>
      </c>
      <c r="D6" s="223" t="s">
        <v>338</v>
      </c>
      <c r="E6" s="223" t="s">
        <v>338</v>
      </c>
      <c r="F6" s="223" t="s">
        <v>338</v>
      </c>
      <c r="G6" s="224">
        <v>6500</v>
      </c>
      <c r="H6" s="175">
        <v>6500</v>
      </c>
    </row>
    <row r="7" spans="2:8" s="25" customFormat="1" ht="18.75" customHeight="1">
      <c r="B7" s="221" t="s">
        <v>339</v>
      </c>
      <c r="C7" s="222" t="s">
        <v>340</v>
      </c>
      <c r="D7" s="223" t="s">
        <v>340</v>
      </c>
      <c r="E7" s="223" t="s">
        <v>340</v>
      </c>
      <c r="F7" s="223" t="s">
        <v>340</v>
      </c>
      <c r="G7" s="224">
        <v>2750</v>
      </c>
      <c r="H7" s="175">
        <v>2750</v>
      </c>
    </row>
    <row r="8" spans="2:8" s="25" customFormat="1" ht="18.75" customHeight="1">
      <c r="B8" s="221" t="s">
        <v>341</v>
      </c>
      <c r="C8" s="222" t="s">
        <v>342</v>
      </c>
      <c r="D8" s="223" t="s">
        <v>342</v>
      </c>
      <c r="E8" s="223" t="s">
        <v>342</v>
      </c>
      <c r="F8" s="223" t="s">
        <v>342</v>
      </c>
      <c r="G8" s="224">
        <v>5350</v>
      </c>
      <c r="H8" s="175">
        <v>5350</v>
      </c>
    </row>
    <row r="9" spans="2:8" s="25" customFormat="1" ht="18.75" customHeight="1">
      <c r="B9" s="221" t="s">
        <v>343</v>
      </c>
      <c r="C9" s="222" t="s">
        <v>344</v>
      </c>
      <c r="D9" s="223" t="s">
        <v>345</v>
      </c>
      <c r="E9" s="223" t="s">
        <v>345</v>
      </c>
      <c r="F9" s="223" t="s">
        <v>345</v>
      </c>
      <c r="G9" s="224">
        <v>5190</v>
      </c>
      <c r="H9" s="175">
        <v>5190</v>
      </c>
    </row>
    <row r="10" spans="2:8" s="25" customFormat="1" ht="18.75" customHeight="1">
      <c r="B10" s="221" t="s">
        <v>346</v>
      </c>
      <c r="C10" s="222" t="s">
        <v>347</v>
      </c>
      <c r="D10" s="223" t="s">
        <v>347</v>
      </c>
      <c r="E10" s="223" t="s">
        <v>347</v>
      </c>
      <c r="F10" s="223" t="s">
        <v>347</v>
      </c>
      <c r="G10" s="224">
        <v>4400</v>
      </c>
      <c r="H10" s="175">
        <v>4400</v>
      </c>
    </row>
    <row r="11" spans="2:8" s="25" customFormat="1" ht="18.75" customHeight="1">
      <c r="B11" s="221" t="s">
        <v>348</v>
      </c>
      <c r="C11" s="222" t="s">
        <v>349</v>
      </c>
      <c r="D11" s="223" t="s">
        <v>349</v>
      </c>
      <c r="E11" s="223" t="s">
        <v>349</v>
      </c>
      <c r="F11" s="223" t="s">
        <v>349</v>
      </c>
      <c r="G11" s="224">
        <v>3900</v>
      </c>
      <c r="H11" s="175">
        <v>3900</v>
      </c>
    </row>
    <row r="12" spans="2:8" s="25" customFormat="1" ht="18.75" customHeight="1">
      <c r="B12" s="221" t="s">
        <v>350</v>
      </c>
      <c r="C12" s="222" t="s">
        <v>351</v>
      </c>
      <c r="D12" s="223" t="s">
        <v>351</v>
      </c>
      <c r="E12" s="223" t="s">
        <v>351</v>
      </c>
      <c r="F12" s="223" t="s">
        <v>351</v>
      </c>
      <c r="G12" s="224">
        <v>2500</v>
      </c>
      <c r="H12" s="175">
        <v>2500</v>
      </c>
    </row>
    <row r="13" spans="2:8" s="25" customFormat="1" ht="18.75" customHeight="1">
      <c r="B13" s="221" t="s">
        <v>352</v>
      </c>
      <c r="C13" s="222" t="s">
        <v>353</v>
      </c>
      <c r="D13" s="223" t="s">
        <v>353</v>
      </c>
      <c r="E13" s="223" t="s">
        <v>353</v>
      </c>
      <c r="F13" s="223" t="s">
        <v>353</v>
      </c>
      <c r="G13" s="224">
        <v>4500</v>
      </c>
      <c r="H13" s="175">
        <v>4500</v>
      </c>
    </row>
    <row r="14" spans="2:8" s="25" customFormat="1" ht="18.75" customHeight="1">
      <c r="B14" s="221" t="s">
        <v>354</v>
      </c>
      <c r="C14" s="222" t="s">
        <v>355</v>
      </c>
      <c r="D14" s="223" t="s">
        <v>355</v>
      </c>
      <c r="E14" s="223" t="s">
        <v>355</v>
      </c>
      <c r="F14" s="223" t="s">
        <v>355</v>
      </c>
      <c r="G14" s="224">
        <v>3500</v>
      </c>
      <c r="H14" s="175">
        <v>3500</v>
      </c>
    </row>
    <row r="15" spans="2:8" s="25" customFormat="1" ht="18.75" customHeight="1">
      <c r="B15" s="221" t="s">
        <v>356</v>
      </c>
      <c r="C15" s="222" t="s">
        <v>357</v>
      </c>
      <c r="D15" s="223" t="s">
        <v>357</v>
      </c>
      <c r="E15" s="223" t="s">
        <v>357</v>
      </c>
      <c r="F15" s="223" t="s">
        <v>357</v>
      </c>
      <c r="G15" s="224">
        <v>4400</v>
      </c>
      <c r="H15" s="175">
        <v>4400</v>
      </c>
    </row>
    <row r="16" spans="2:8" s="25" customFormat="1" ht="18.75" customHeight="1">
      <c r="B16" s="221" t="s">
        <v>358</v>
      </c>
      <c r="C16" s="222" t="s">
        <v>359</v>
      </c>
      <c r="D16" s="223" t="s">
        <v>359</v>
      </c>
      <c r="E16" s="223" t="s">
        <v>359</v>
      </c>
      <c r="F16" s="223" t="s">
        <v>359</v>
      </c>
      <c r="G16" s="224">
        <v>3650</v>
      </c>
      <c r="H16" s="175">
        <v>3650</v>
      </c>
    </row>
    <row r="17" spans="2:8" s="25" customFormat="1" ht="18.75" customHeight="1">
      <c r="B17" s="221" t="s">
        <v>360</v>
      </c>
      <c r="C17" s="222" t="s">
        <v>361</v>
      </c>
      <c r="D17" s="223" t="s">
        <v>361</v>
      </c>
      <c r="E17" s="223" t="s">
        <v>361</v>
      </c>
      <c r="F17" s="223" t="s">
        <v>361</v>
      </c>
      <c r="G17" s="224">
        <v>12500</v>
      </c>
      <c r="H17" s="175">
        <v>12500</v>
      </c>
    </row>
    <row r="18" spans="2:8" s="25" customFormat="1" ht="18.75" customHeight="1">
      <c r="B18" s="221" t="s">
        <v>362</v>
      </c>
      <c r="C18" s="222" t="s">
        <v>359</v>
      </c>
      <c r="D18" s="223" t="s">
        <v>359</v>
      </c>
      <c r="E18" s="223" t="s">
        <v>359</v>
      </c>
      <c r="F18" s="223" t="s">
        <v>359</v>
      </c>
      <c r="G18" s="224">
        <v>4450</v>
      </c>
      <c r="H18" s="175">
        <v>4450</v>
      </c>
    </row>
    <row r="19" spans="2:8" s="25" customFormat="1" ht="18.75" customHeight="1">
      <c r="B19" s="221" t="s">
        <v>363</v>
      </c>
      <c r="C19" s="222" t="s">
        <v>364</v>
      </c>
      <c r="D19" s="223" t="s">
        <v>364</v>
      </c>
      <c r="E19" s="223" t="s">
        <v>364</v>
      </c>
      <c r="F19" s="223" t="s">
        <v>364</v>
      </c>
      <c r="G19" s="224">
        <v>13900</v>
      </c>
      <c r="H19" s="175">
        <v>13900</v>
      </c>
    </row>
    <row r="20" spans="2:8" s="25" customFormat="1" ht="10.5" customHeight="1">
      <c r="B20" s="221" t="s">
        <v>365</v>
      </c>
      <c r="C20" s="222" t="s">
        <v>366</v>
      </c>
      <c r="D20" s="223" t="s">
        <v>366</v>
      </c>
      <c r="E20" s="223" t="s">
        <v>366</v>
      </c>
      <c r="F20" s="223" t="s">
        <v>366</v>
      </c>
      <c r="G20" s="224">
        <v>4050</v>
      </c>
      <c r="H20" s="175">
        <v>4050</v>
      </c>
    </row>
    <row r="21" spans="2:8" s="36" customFormat="1" ht="12">
      <c r="B21" s="177"/>
      <c r="C21"/>
      <c r="D21"/>
      <c r="E21"/>
      <c r="F21"/>
      <c r="G21"/>
      <c r="H21" s="178"/>
    </row>
    <row r="22" spans="2:8" s="26" customFormat="1" ht="9.75">
      <c r="B22" s="179" t="s">
        <v>5</v>
      </c>
      <c r="C22" s="180"/>
      <c r="D22" s="180"/>
      <c r="E22" s="180"/>
      <c r="F22" s="180"/>
      <c r="G22" s="180"/>
      <c r="H22" s="180"/>
    </row>
    <row r="23" spans="2:8" s="50" customFormat="1" ht="12">
      <c r="B23" s="180" t="s">
        <v>2</v>
      </c>
      <c r="C23" s="180"/>
      <c r="D23" s="180"/>
      <c r="E23" s="180"/>
      <c r="F23" s="180"/>
      <c r="G23" s="180"/>
      <c r="H23" s="180"/>
    </row>
    <row r="24" spans="2:8" s="25" customFormat="1" ht="12">
      <c r="B24"/>
      <c r="C24"/>
      <c r="D24"/>
      <c r="E24"/>
      <c r="F24"/>
      <c r="G24"/>
      <c r="H24"/>
    </row>
    <row r="25" spans="2:8" s="50" customFormat="1" ht="12.75">
      <c r="B25" s="172" t="s">
        <v>52</v>
      </c>
      <c r="C25" s="173"/>
      <c r="D25" s="173"/>
      <c r="E25" s="173"/>
      <c r="F25" s="173"/>
      <c r="G25" s="174"/>
      <c r="H25"/>
    </row>
    <row r="26" spans="2:8" s="50" customFormat="1" ht="18.75" customHeight="1">
      <c r="B26"/>
      <c r="C26"/>
      <c r="D26"/>
      <c r="E26"/>
      <c r="F26"/>
      <c r="G26"/>
      <c r="H26"/>
    </row>
    <row r="27" spans="2:8" s="50" customFormat="1" ht="18.75" customHeight="1">
      <c r="B27" s="181" t="s">
        <v>369</v>
      </c>
      <c r="C27" s="182"/>
      <c r="D27" s="182"/>
      <c r="E27" s="182"/>
      <c r="F27" s="182"/>
      <c r="G27" s="182"/>
      <c r="H27" s="178">
        <v>2200</v>
      </c>
    </row>
    <row r="28" spans="2:8" s="50" customFormat="1" ht="18.75" customHeight="1">
      <c r="B28" s="181" t="s">
        <v>53</v>
      </c>
      <c r="C28" s="182"/>
      <c r="D28" s="182"/>
      <c r="E28" s="182"/>
      <c r="F28" s="182"/>
      <c r="G28" s="182"/>
      <c r="H28" s="178">
        <v>2200</v>
      </c>
    </row>
    <row r="29" spans="2:8" s="50" customFormat="1" ht="18.75" customHeight="1">
      <c r="B29" s="181" t="s">
        <v>54</v>
      </c>
      <c r="C29" s="182"/>
      <c r="D29" s="182"/>
      <c r="E29" s="182"/>
      <c r="F29" s="182"/>
      <c r="G29" s="182"/>
      <c r="H29" s="178">
        <v>850</v>
      </c>
    </row>
    <row r="30" spans="2:8" s="50" customFormat="1" ht="18.75" customHeight="1">
      <c r="B30" s="181" t="s">
        <v>367</v>
      </c>
      <c r="C30" s="182"/>
      <c r="D30" s="182"/>
      <c r="E30" s="182"/>
      <c r="F30" s="182"/>
      <c r="G30" s="182"/>
      <c r="H30" s="178">
        <v>3500</v>
      </c>
    </row>
    <row r="31" spans="2:20" s="50" customFormat="1" ht="18.75" customHeight="1">
      <c r="B31" s="181" t="s">
        <v>55</v>
      </c>
      <c r="C31" s="182"/>
      <c r="D31" s="182"/>
      <c r="E31" s="182"/>
      <c r="F31" s="182"/>
      <c r="G31" s="182"/>
      <c r="H31" s="178">
        <v>4700</v>
      </c>
      <c r="Q31" s="226"/>
      <c r="R31" s="226"/>
      <c r="S31" s="226"/>
      <c r="T31" s="226"/>
    </row>
    <row r="32" spans="2:20" s="50" customFormat="1" ht="12">
      <c r="B32" s="181" t="s">
        <v>56</v>
      </c>
      <c r="C32" s="182"/>
      <c r="D32" s="182"/>
      <c r="E32" s="182"/>
      <c r="F32" s="182"/>
      <c r="G32" s="182"/>
      <c r="H32" s="178">
        <v>6000</v>
      </c>
      <c r="Q32" s="226"/>
      <c r="R32" s="226"/>
      <c r="S32" s="226"/>
      <c r="T32" s="226"/>
    </row>
    <row r="33" spans="2:20" s="50" customFormat="1" ht="12.75">
      <c r="B33" s="12" t="s">
        <v>0</v>
      </c>
      <c r="C33" s="12"/>
      <c r="D33" s="12"/>
      <c r="E33" s="12"/>
      <c r="F33" s="12"/>
      <c r="G33" s="12"/>
      <c r="H33" s="12"/>
      <c r="Q33" s="226"/>
      <c r="R33" s="226"/>
      <c r="S33" s="226"/>
      <c r="T33" s="226"/>
    </row>
    <row r="34" spans="2:20" s="50" customFormat="1" ht="12.75">
      <c r="B34" s="56" t="s">
        <v>1</v>
      </c>
      <c r="C34" s="12"/>
      <c r="D34" s="12"/>
      <c r="E34" s="12"/>
      <c r="F34" s="12"/>
      <c r="G34" s="12"/>
      <c r="H34" s="12"/>
      <c r="Q34" s="226"/>
      <c r="R34" s="226"/>
      <c r="S34" s="226"/>
      <c r="T34" s="226"/>
    </row>
    <row r="35" spans="2:20" s="50" customFormat="1" ht="12.75" thickBot="1">
      <c r="B35" s="1"/>
      <c r="C35" s="1"/>
      <c r="D35" s="1"/>
      <c r="E35" s="1"/>
      <c r="F35" s="1"/>
      <c r="G35" s="1"/>
      <c r="H35" s="1"/>
      <c r="Q35" s="226"/>
      <c r="R35" s="226"/>
      <c r="S35" s="226"/>
      <c r="T35" s="226"/>
    </row>
    <row r="36" spans="2:20" s="50" customFormat="1" ht="76.5" customHeight="1" thickBot="1">
      <c r="B36" s="257" t="s">
        <v>77</v>
      </c>
      <c r="C36" s="258"/>
      <c r="D36" s="259"/>
      <c r="E36" s="260" t="s">
        <v>78</v>
      </c>
      <c r="F36" s="253"/>
      <c r="G36" s="252" t="s">
        <v>79</v>
      </c>
      <c r="H36" s="253"/>
      <c r="Q36" s="226"/>
      <c r="R36" s="226"/>
      <c r="S36" s="226"/>
      <c r="T36" s="226"/>
    </row>
    <row r="37" spans="2:8" s="50" customFormat="1" ht="12.75" thickBot="1">
      <c r="B37" s="254">
        <v>200</v>
      </c>
      <c r="C37" s="255"/>
      <c r="D37" s="256"/>
      <c r="E37" s="236">
        <v>610.1895676800002</v>
      </c>
      <c r="F37" s="237">
        <v>0</v>
      </c>
      <c r="G37" s="236">
        <v>1278.4924275200003</v>
      </c>
      <c r="H37" s="237">
        <v>0</v>
      </c>
    </row>
    <row r="38" spans="2:8" s="50" customFormat="1" ht="12.75" thickBot="1">
      <c r="B38" s="249">
        <v>240</v>
      </c>
      <c r="C38" s="250"/>
      <c r="D38" s="251"/>
      <c r="E38" s="236">
        <v>653.7745368000002</v>
      </c>
      <c r="F38" s="237">
        <v>0</v>
      </c>
      <c r="G38" s="236">
        <v>1336.6057196800004</v>
      </c>
      <c r="H38" s="237">
        <v>0</v>
      </c>
    </row>
    <row r="39" spans="2:8" s="50" customFormat="1" ht="12.75" thickBot="1">
      <c r="B39" s="249">
        <v>270</v>
      </c>
      <c r="C39" s="250"/>
      <c r="D39" s="251"/>
      <c r="E39" s="236">
        <v>697.3595059200003</v>
      </c>
      <c r="F39" s="237">
        <v>0</v>
      </c>
      <c r="G39" s="236">
        <v>1380.1906888000005</v>
      </c>
      <c r="H39" s="237">
        <v>0</v>
      </c>
    </row>
    <row r="40" spans="2:8" s="50" customFormat="1" ht="12.75" thickBot="1">
      <c r="B40" s="249">
        <v>340</v>
      </c>
      <c r="C40" s="250"/>
      <c r="D40" s="251"/>
      <c r="E40" s="236">
        <v>788.6803936000001</v>
      </c>
      <c r="F40" s="237">
        <v>0</v>
      </c>
      <c r="G40" s="236">
        <v>1472.2898795000006</v>
      </c>
      <c r="H40" s="237">
        <v>0</v>
      </c>
    </row>
    <row r="41" spans="2:8" s="50" customFormat="1" ht="12.75" thickBot="1">
      <c r="B41" s="249">
        <v>370</v>
      </c>
      <c r="C41" s="250"/>
      <c r="D41" s="251"/>
      <c r="E41" s="236">
        <v>828.1144132800003</v>
      </c>
      <c r="F41" s="237">
        <v>0</v>
      </c>
      <c r="G41" s="236">
        <v>1510.9455961600006</v>
      </c>
      <c r="H41" s="237">
        <v>0</v>
      </c>
    </row>
    <row r="42" spans="2:23" s="50" customFormat="1" ht="12.75" thickBot="1">
      <c r="B42" s="261">
        <v>430</v>
      </c>
      <c r="C42" s="262"/>
      <c r="D42" s="263"/>
      <c r="E42" s="236">
        <v>915.2843515200002</v>
      </c>
      <c r="F42" s="237">
        <v>0</v>
      </c>
      <c r="G42" s="236">
        <v>1598.1155344000003</v>
      </c>
      <c r="H42" s="237">
        <v>0</v>
      </c>
      <c r="T42" s="225"/>
      <c r="U42" s="225"/>
      <c r="V42" s="225"/>
      <c r="W42" s="225"/>
    </row>
    <row r="43" spans="2:26" s="50" customFormat="1" ht="12">
      <c r="B43" s="169"/>
      <c r="C43" s="170"/>
      <c r="D43" s="170"/>
      <c r="E43" s="168"/>
      <c r="F43" s="168"/>
      <c r="G43" s="168"/>
      <c r="H43" s="168"/>
      <c r="K43" s="22"/>
      <c r="L43" s="22"/>
      <c r="M43" s="13"/>
      <c r="N43" s="23"/>
      <c r="O43" s="23"/>
      <c r="P43" s="9"/>
      <c r="Q43" s="9"/>
      <c r="R43" s="8"/>
      <c r="S43" s="8"/>
      <c r="T43" s="225"/>
      <c r="U43" s="225"/>
      <c r="V43" s="225"/>
      <c r="W43" s="225"/>
      <c r="X43" s="7"/>
      <c r="Y43" s="7"/>
      <c r="Z43" s="7"/>
    </row>
    <row r="44" spans="2:23" s="50" customFormat="1" ht="12">
      <c r="B44" s="6"/>
      <c r="C44" s="6"/>
      <c r="D44" s="6"/>
      <c r="E44" s="6"/>
      <c r="F44" s="6"/>
      <c r="G44" s="6"/>
      <c r="H44" s="6"/>
      <c r="T44" s="225"/>
      <c r="U44" s="225"/>
      <c r="V44" s="225"/>
      <c r="W44" s="225"/>
    </row>
    <row r="45" spans="2:23" s="50" customFormat="1" ht="12">
      <c r="B45" s="10" t="s">
        <v>10</v>
      </c>
      <c r="T45" s="225"/>
      <c r="U45" s="225"/>
      <c r="V45" s="225"/>
      <c r="W45" s="225"/>
    </row>
    <row r="46" spans="20:23" s="50" customFormat="1" ht="12.75" customHeight="1" thickBot="1">
      <c r="T46" s="225"/>
      <c r="U46" s="225"/>
      <c r="V46" s="225"/>
      <c r="W46" s="225"/>
    </row>
    <row r="47" spans="2:23" s="50" customFormat="1" ht="17.25" customHeight="1" thickBot="1">
      <c r="B47" s="238" t="s">
        <v>70</v>
      </c>
      <c r="C47" s="241" t="s">
        <v>11</v>
      </c>
      <c r="D47" s="242"/>
      <c r="E47" s="243"/>
      <c r="F47" s="244" t="s">
        <v>71</v>
      </c>
      <c r="G47" s="245"/>
      <c r="H47" s="242"/>
      <c r="I47" s="246"/>
      <c r="T47" s="225"/>
      <c r="U47" s="225"/>
      <c r="V47" s="225"/>
      <c r="W47" s="225"/>
    </row>
    <row r="48" spans="2:23" s="50" customFormat="1" ht="17.25" customHeight="1">
      <c r="B48" s="239"/>
      <c r="C48" s="90" t="s">
        <v>12</v>
      </c>
      <c r="D48" s="91" t="s">
        <v>13</v>
      </c>
      <c r="E48" s="92" t="s">
        <v>14</v>
      </c>
      <c r="F48" s="247" t="s">
        <v>72</v>
      </c>
      <c r="G48" s="247" t="s">
        <v>73</v>
      </c>
      <c r="H48" s="247" t="s">
        <v>74</v>
      </c>
      <c r="I48" s="247" t="s">
        <v>75</v>
      </c>
      <c r="T48" s="225"/>
      <c r="U48" s="225"/>
      <c r="V48" s="225"/>
      <c r="W48" s="225"/>
    </row>
    <row r="49" spans="2:23" s="50" customFormat="1" ht="12.75" customHeight="1" thickBot="1">
      <c r="B49" s="240"/>
      <c r="C49" s="93" t="s">
        <v>15</v>
      </c>
      <c r="D49" s="94" t="s">
        <v>16</v>
      </c>
      <c r="E49" s="95" t="s">
        <v>15</v>
      </c>
      <c r="F49" s="248"/>
      <c r="G49" s="248"/>
      <c r="H49" s="248"/>
      <c r="I49" s="248"/>
      <c r="T49" s="225"/>
      <c r="U49" s="225"/>
      <c r="V49" s="225"/>
      <c r="W49" s="225"/>
    </row>
    <row r="50" spans="2:23" s="50" customFormat="1" ht="36.75" customHeight="1">
      <c r="B50" s="264" t="s">
        <v>76</v>
      </c>
      <c r="C50" s="227">
        <v>201</v>
      </c>
      <c r="D50" s="14">
        <v>90</v>
      </c>
      <c r="E50" s="96">
        <v>240</v>
      </c>
      <c r="F50" s="230">
        <v>17597.89196</v>
      </c>
      <c r="G50" s="230">
        <v>17733.670680000003</v>
      </c>
      <c r="H50" s="230">
        <v>19524.252550000005</v>
      </c>
      <c r="I50" s="230">
        <v>20642.002370000006</v>
      </c>
      <c r="T50" s="225"/>
      <c r="U50" s="225"/>
      <c r="V50" s="225"/>
      <c r="W50" s="225"/>
    </row>
    <row r="51" spans="2:23" s="50" customFormat="1" ht="12">
      <c r="B51" s="265"/>
      <c r="C51" s="228"/>
      <c r="D51" s="15">
        <v>120</v>
      </c>
      <c r="E51" s="97">
        <v>154</v>
      </c>
      <c r="F51" s="231">
        <v>0</v>
      </c>
      <c r="G51" s="231">
        <v>0</v>
      </c>
      <c r="H51" s="231">
        <v>0</v>
      </c>
      <c r="I51" s="231">
        <v>0</v>
      </c>
      <c r="N51" s="57"/>
      <c r="O51" s="57"/>
      <c r="T51" s="225"/>
      <c r="U51" s="225"/>
      <c r="V51" s="225"/>
      <c r="W51" s="225"/>
    </row>
    <row r="52" spans="2:23" s="50" customFormat="1" ht="12.75" thickBot="1">
      <c r="B52" s="265"/>
      <c r="C52" s="229"/>
      <c r="D52" s="98">
        <v>135</v>
      </c>
      <c r="E52" s="99">
        <v>121</v>
      </c>
      <c r="F52" s="232">
        <v>0</v>
      </c>
      <c r="G52" s="232">
        <v>0</v>
      </c>
      <c r="H52" s="232">
        <v>0</v>
      </c>
      <c r="I52" s="232">
        <v>0</v>
      </c>
      <c r="N52" s="57"/>
      <c r="O52" s="57"/>
      <c r="T52" s="225"/>
      <c r="U52" s="225"/>
      <c r="V52" s="225"/>
      <c r="W52" s="225"/>
    </row>
    <row r="53" spans="2:23" s="50" customFormat="1" ht="12">
      <c r="B53" s="265"/>
      <c r="C53" s="227">
        <v>241</v>
      </c>
      <c r="D53" s="14">
        <v>90</v>
      </c>
      <c r="E53" s="96">
        <v>280</v>
      </c>
      <c r="F53" s="230">
        <v>19235.722770000004</v>
      </c>
      <c r="G53" s="230">
        <v>19378.775350000004</v>
      </c>
      <c r="H53" s="230">
        <v>21451.825450000008</v>
      </c>
      <c r="I53" s="230">
        <v>22564.726030000005</v>
      </c>
      <c r="N53" s="57"/>
      <c r="O53" s="57"/>
      <c r="T53" s="225"/>
      <c r="U53" s="225"/>
      <c r="V53" s="225"/>
      <c r="W53" s="225"/>
    </row>
    <row r="54" spans="2:23" s="50" customFormat="1" ht="12">
      <c r="B54" s="265"/>
      <c r="C54" s="228"/>
      <c r="D54" s="15">
        <v>120</v>
      </c>
      <c r="E54" s="97">
        <v>177</v>
      </c>
      <c r="F54" s="231">
        <v>0</v>
      </c>
      <c r="G54" s="231">
        <v>0</v>
      </c>
      <c r="H54" s="231">
        <v>0</v>
      </c>
      <c r="I54" s="231">
        <v>0</v>
      </c>
      <c r="N54" s="57"/>
      <c r="O54" s="57"/>
      <c r="T54" s="225"/>
      <c r="U54" s="225"/>
      <c r="V54" s="225"/>
      <c r="W54" s="225"/>
    </row>
    <row r="55" spans="2:23" s="50" customFormat="1" ht="12.75" thickBot="1">
      <c r="B55" s="265"/>
      <c r="C55" s="229"/>
      <c r="D55" s="16">
        <v>135</v>
      </c>
      <c r="E55" s="100">
        <v>138</v>
      </c>
      <c r="F55" s="232">
        <v>0</v>
      </c>
      <c r="G55" s="232">
        <v>0</v>
      </c>
      <c r="H55" s="232">
        <v>0</v>
      </c>
      <c r="I55" s="232">
        <v>0</v>
      </c>
      <c r="N55" s="57"/>
      <c r="O55" s="57"/>
      <c r="T55" s="225"/>
      <c r="U55" s="225"/>
      <c r="V55" s="225"/>
      <c r="W55" s="225"/>
    </row>
    <row r="56" spans="2:23" s="50" customFormat="1" ht="12">
      <c r="B56" s="265"/>
      <c r="C56" s="227">
        <v>271</v>
      </c>
      <c r="D56" s="101">
        <v>90</v>
      </c>
      <c r="E56" s="102">
        <v>310</v>
      </c>
      <c r="F56" s="230">
        <v>19937.650260000002</v>
      </c>
      <c r="G56" s="230">
        <v>20086.764390000004</v>
      </c>
      <c r="H56" s="230">
        <v>22071.315860000002</v>
      </c>
      <c r="I56" s="230">
        <v>23158.757930000003</v>
      </c>
      <c r="N56" s="57"/>
      <c r="O56" s="57"/>
      <c r="T56" s="225"/>
      <c r="U56" s="225"/>
      <c r="V56" s="225"/>
      <c r="W56" s="225"/>
    </row>
    <row r="57" spans="2:23" s="50" customFormat="1" ht="16.5" customHeight="1">
      <c r="B57" s="265"/>
      <c r="C57" s="228"/>
      <c r="D57" s="15">
        <v>120</v>
      </c>
      <c r="E57" s="97">
        <v>194</v>
      </c>
      <c r="F57" s="231">
        <v>0</v>
      </c>
      <c r="G57" s="231">
        <v>0</v>
      </c>
      <c r="H57" s="231">
        <v>0</v>
      </c>
      <c r="I57" s="231">
        <v>0</v>
      </c>
      <c r="N57" s="57"/>
      <c r="O57" s="57"/>
      <c r="T57" s="225"/>
      <c r="U57" s="225"/>
      <c r="V57" s="225"/>
      <c r="W57" s="225"/>
    </row>
    <row r="58" spans="2:23" s="50" customFormat="1" ht="13.5" customHeight="1" thickBot="1">
      <c r="B58" s="265"/>
      <c r="C58" s="229"/>
      <c r="D58" s="16">
        <v>135</v>
      </c>
      <c r="E58" s="100">
        <v>150</v>
      </c>
      <c r="F58" s="232">
        <v>0</v>
      </c>
      <c r="G58" s="232">
        <v>0</v>
      </c>
      <c r="H58" s="232">
        <v>0</v>
      </c>
      <c r="I58" s="232">
        <v>0</v>
      </c>
      <c r="N58" s="57"/>
      <c r="O58" s="57"/>
      <c r="T58" s="225"/>
      <c r="U58" s="225"/>
      <c r="V58" s="225"/>
      <c r="W58" s="225"/>
    </row>
    <row r="59" spans="2:23" s="50" customFormat="1" ht="13.5" customHeight="1">
      <c r="B59" s="265"/>
      <c r="C59" s="227">
        <v>341</v>
      </c>
      <c r="D59" s="14">
        <v>90</v>
      </c>
      <c r="E59" s="96">
        <v>380</v>
      </c>
      <c r="F59" s="230">
        <v>26126.492810000003</v>
      </c>
      <c r="G59" s="230">
        <v>26311.976240000004</v>
      </c>
      <c r="H59" s="230">
        <v>29354.874340000006</v>
      </c>
      <c r="I59" s="230">
        <v>30478.685710000005</v>
      </c>
      <c r="N59" s="57"/>
      <c r="O59" s="57"/>
      <c r="T59" s="225"/>
      <c r="U59" s="225"/>
      <c r="V59" s="225"/>
      <c r="W59" s="225"/>
    </row>
    <row r="60" spans="2:15" s="50" customFormat="1" ht="12">
      <c r="B60" s="265"/>
      <c r="C60" s="228"/>
      <c r="D60" s="15">
        <v>120</v>
      </c>
      <c r="E60" s="97">
        <v>235</v>
      </c>
      <c r="F60" s="231">
        <v>0</v>
      </c>
      <c r="G60" s="231">
        <v>0</v>
      </c>
      <c r="H60" s="231">
        <v>0</v>
      </c>
      <c r="I60" s="231">
        <v>0</v>
      </c>
      <c r="N60" s="57"/>
      <c r="O60" s="57"/>
    </row>
    <row r="61" spans="2:9" s="50" customFormat="1" ht="12.75" thickBot="1">
      <c r="B61" s="265"/>
      <c r="C61" s="229"/>
      <c r="D61" s="98">
        <v>135</v>
      </c>
      <c r="E61" s="99">
        <v>180</v>
      </c>
      <c r="F61" s="232">
        <v>0</v>
      </c>
      <c r="G61" s="232">
        <v>0</v>
      </c>
      <c r="H61" s="232">
        <v>0</v>
      </c>
      <c r="I61" s="232">
        <v>0</v>
      </c>
    </row>
    <row r="62" spans="2:9" ht="12">
      <c r="B62" s="265"/>
      <c r="C62" s="227">
        <v>371</v>
      </c>
      <c r="D62" s="14">
        <v>90</v>
      </c>
      <c r="E62" s="96">
        <v>410</v>
      </c>
      <c r="F62" s="230">
        <v>28872.374960000005</v>
      </c>
      <c r="G62" s="230">
        <v>29069.981490000002</v>
      </c>
      <c r="H62" s="230">
        <v>32198.953600000004</v>
      </c>
      <c r="I62" s="230">
        <v>33682.82104000001</v>
      </c>
    </row>
    <row r="63" spans="2:9" ht="12">
      <c r="B63" s="265"/>
      <c r="C63" s="228"/>
      <c r="D63" s="15">
        <v>120</v>
      </c>
      <c r="E63" s="97">
        <v>192</v>
      </c>
      <c r="F63" s="231">
        <v>0</v>
      </c>
      <c r="G63" s="231">
        <v>0</v>
      </c>
      <c r="H63" s="231">
        <v>0</v>
      </c>
      <c r="I63" s="231">
        <v>0</v>
      </c>
    </row>
    <row r="64" spans="2:9" ht="12.75" thickBot="1">
      <c r="B64" s="265"/>
      <c r="C64" s="229"/>
      <c r="D64" s="98">
        <v>135</v>
      </c>
      <c r="E64" s="100">
        <v>252</v>
      </c>
      <c r="F64" s="232">
        <v>0</v>
      </c>
      <c r="G64" s="232">
        <v>0</v>
      </c>
      <c r="H64" s="232">
        <v>0</v>
      </c>
      <c r="I64" s="232">
        <v>0</v>
      </c>
    </row>
    <row r="65" spans="2:9" ht="12">
      <c r="B65" s="265"/>
      <c r="C65" s="233">
        <v>431</v>
      </c>
      <c r="D65" s="103">
        <v>90</v>
      </c>
      <c r="E65" s="104">
        <v>470</v>
      </c>
      <c r="F65" s="230">
        <v>33930.132280000005</v>
      </c>
      <c r="G65" s="230">
        <v>34165.320420000004</v>
      </c>
      <c r="H65" s="230">
        <v>37307.62794000001</v>
      </c>
      <c r="I65" s="230">
        <v>39682.54323</v>
      </c>
    </row>
    <row r="66" spans="2:9" ht="12">
      <c r="B66" s="265"/>
      <c r="C66" s="234"/>
      <c r="D66" s="105">
        <v>120</v>
      </c>
      <c r="E66" s="86">
        <v>287</v>
      </c>
      <c r="F66" s="231">
        <v>0</v>
      </c>
      <c r="G66" s="231">
        <v>0</v>
      </c>
      <c r="H66" s="231">
        <v>0</v>
      </c>
      <c r="I66" s="231">
        <v>0</v>
      </c>
    </row>
    <row r="67" spans="2:9" ht="12.75" thickBot="1">
      <c r="B67" s="266"/>
      <c r="C67" s="235"/>
      <c r="D67" s="106">
        <v>135</v>
      </c>
      <c r="E67" s="87">
        <v>216</v>
      </c>
      <c r="F67" s="232">
        <v>0</v>
      </c>
      <c r="G67" s="232">
        <v>0</v>
      </c>
      <c r="H67" s="232">
        <v>0</v>
      </c>
      <c r="I67" s="232">
        <v>0</v>
      </c>
    </row>
    <row r="70" spans="6:9" ht="12">
      <c r="F70" s="171"/>
      <c r="G70" s="171"/>
      <c r="H70" s="171"/>
      <c r="I70" s="171"/>
    </row>
    <row r="71" spans="6:9" ht="12">
      <c r="F71" s="226"/>
      <c r="G71" s="226"/>
      <c r="H71" s="226"/>
      <c r="I71" s="226"/>
    </row>
    <row r="72" spans="6:9" ht="12">
      <c r="F72" s="226"/>
      <c r="G72" s="226"/>
      <c r="H72" s="226"/>
      <c r="I72" s="226"/>
    </row>
    <row r="73" spans="6:9" ht="12">
      <c r="F73" s="226"/>
      <c r="G73" s="226"/>
      <c r="H73" s="226"/>
      <c r="I73" s="226"/>
    </row>
    <row r="74" spans="6:9" ht="12">
      <c r="F74" s="226"/>
      <c r="G74" s="226"/>
      <c r="H74" s="226"/>
      <c r="I74" s="226"/>
    </row>
    <row r="75" spans="6:9" ht="12">
      <c r="F75" s="226"/>
      <c r="G75" s="226"/>
      <c r="H75" s="226"/>
      <c r="I75" s="226"/>
    </row>
    <row r="76" spans="6:9" ht="12">
      <c r="F76" s="226"/>
      <c r="G76" s="226"/>
      <c r="H76" s="226"/>
      <c r="I76" s="226"/>
    </row>
    <row r="77" spans="6:9" ht="12">
      <c r="F77" s="171"/>
      <c r="G77" s="171"/>
      <c r="H77" s="171"/>
      <c r="I77" s="171"/>
    </row>
    <row r="78" spans="6:9" ht="12">
      <c r="F78" s="171"/>
      <c r="G78" s="171"/>
      <c r="H78" s="171"/>
      <c r="I78" s="171"/>
    </row>
    <row r="79" spans="6:9" ht="12">
      <c r="F79" s="171"/>
      <c r="G79" s="171"/>
      <c r="H79" s="171"/>
      <c r="I79" s="171"/>
    </row>
    <row r="80" spans="6:9" ht="12">
      <c r="F80" s="171"/>
      <c r="G80" s="171"/>
      <c r="H80" s="171"/>
      <c r="I80" s="171"/>
    </row>
    <row r="81" spans="6:9" ht="12">
      <c r="F81" s="225"/>
      <c r="G81" s="225"/>
      <c r="H81" s="225"/>
      <c r="I81" s="225"/>
    </row>
    <row r="82" spans="6:9" ht="12">
      <c r="F82" s="225"/>
      <c r="G82" s="225"/>
      <c r="H82" s="225"/>
      <c r="I82" s="225"/>
    </row>
    <row r="83" spans="6:9" ht="12">
      <c r="F83" s="225"/>
      <c r="G83" s="225"/>
      <c r="H83" s="225"/>
      <c r="I83" s="225"/>
    </row>
    <row r="84" spans="6:9" ht="12">
      <c r="F84" s="225"/>
      <c r="G84" s="225"/>
      <c r="H84" s="225"/>
      <c r="I84" s="225"/>
    </row>
    <row r="85" spans="6:9" ht="12">
      <c r="F85" s="225"/>
      <c r="G85" s="225"/>
      <c r="H85" s="225"/>
      <c r="I85" s="225"/>
    </row>
    <row r="86" spans="6:9" ht="12">
      <c r="F86" s="225"/>
      <c r="G86" s="225"/>
      <c r="H86" s="225"/>
      <c r="I86" s="225"/>
    </row>
    <row r="87" spans="6:9" ht="12">
      <c r="F87" s="225"/>
      <c r="G87" s="225"/>
      <c r="H87" s="225"/>
      <c r="I87" s="225"/>
    </row>
    <row r="88" spans="6:9" ht="12">
      <c r="F88" s="225"/>
      <c r="G88" s="225"/>
      <c r="H88" s="225"/>
      <c r="I88" s="225"/>
    </row>
    <row r="89" spans="6:9" ht="12">
      <c r="F89" s="225"/>
      <c r="G89" s="225"/>
      <c r="H89" s="225"/>
      <c r="I89" s="225"/>
    </row>
    <row r="90" spans="6:9" ht="12">
      <c r="F90" s="225"/>
      <c r="G90" s="225"/>
      <c r="H90" s="225"/>
      <c r="I90" s="225"/>
    </row>
    <row r="91" spans="6:9" ht="12">
      <c r="F91" s="225"/>
      <c r="G91" s="225"/>
      <c r="H91" s="225"/>
      <c r="I91" s="225"/>
    </row>
    <row r="92" spans="6:9" ht="12">
      <c r="F92" s="225"/>
      <c r="G92" s="225"/>
      <c r="H92" s="225"/>
      <c r="I92" s="225"/>
    </row>
    <row r="93" spans="6:9" ht="12">
      <c r="F93" s="225"/>
      <c r="G93" s="225"/>
      <c r="H93" s="225"/>
      <c r="I93" s="225"/>
    </row>
    <row r="94" spans="6:9" ht="12">
      <c r="F94" s="225"/>
      <c r="G94" s="225"/>
      <c r="H94" s="225"/>
      <c r="I94" s="225"/>
    </row>
    <row r="95" spans="6:9" ht="12">
      <c r="F95" s="225"/>
      <c r="G95" s="225"/>
      <c r="H95" s="225"/>
      <c r="I95" s="225"/>
    </row>
    <row r="96" spans="6:9" ht="12">
      <c r="F96" s="225"/>
      <c r="G96" s="225"/>
      <c r="H96" s="225"/>
      <c r="I96" s="225"/>
    </row>
    <row r="97" spans="6:9" ht="12">
      <c r="F97" s="225"/>
      <c r="G97" s="225"/>
      <c r="H97" s="225"/>
      <c r="I97" s="225"/>
    </row>
    <row r="98" spans="6:9" ht="12">
      <c r="F98" s="225"/>
      <c r="G98" s="225"/>
      <c r="H98" s="225"/>
      <c r="I98" s="225"/>
    </row>
  </sheetData>
  <sheetProtection/>
  <mergeCells count="165">
    <mergeCell ref="Q34:R34"/>
    <mergeCell ref="S34:T34"/>
    <mergeCell ref="Q35:R35"/>
    <mergeCell ref="S35:T35"/>
    <mergeCell ref="Q36:R36"/>
    <mergeCell ref="S36:T36"/>
    <mergeCell ref="Q31:R31"/>
    <mergeCell ref="S31:T31"/>
    <mergeCell ref="Q32:R32"/>
    <mergeCell ref="S32:T32"/>
    <mergeCell ref="Q33:R33"/>
    <mergeCell ref="S33:T33"/>
    <mergeCell ref="V54:V56"/>
    <mergeCell ref="W54:W56"/>
    <mergeCell ref="T57:T59"/>
    <mergeCell ref="U57:U59"/>
    <mergeCell ref="V57:V59"/>
    <mergeCell ref="W57:W59"/>
    <mergeCell ref="T54:T56"/>
    <mergeCell ref="U54:U56"/>
    <mergeCell ref="V48:V50"/>
    <mergeCell ref="W48:W50"/>
    <mergeCell ref="T51:T53"/>
    <mergeCell ref="U51:U53"/>
    <mergeCell ref="V51:V53"/>
    <mergeCell ref="W51:W53"/>
    <mergeCell ref="T48:T50"/>
    <mergeCell ref="U48:U50"/>
    <mergeCell ref="V42:V44"/>
    <mergeCell ref="W42:W44"/>
    <mergeCell ref="T45:T47"/>
    <mergeCell ref="U45:U47"/>
    <mergeCell ref="V45:V47"/>
    <mergeCell ref="W45:W47"/>
    <mergeCell ref="T42:T44"/>
    <mergeCell ref="U42:U44"/>
    <mergeCell ref="B42:D42"/>
    <mergeCell ref="E42:F42"/>
    <mergeCell ref="I53:I55"/>
    <mergeCell ref="C56:C58"/>
    <mergeCell ref="F56:F58"/>
    <mergeCell ref="G56:G58"/>
    <mergeCell ref="B50:B67"/>
    <mergeCell ref="C50:C52"/>
    <mergeCell ref="F50:F52"/>
    <mergeCell ref="G50:G52"/>
    <mergeCell ref="B39:D39"/>
    <mergeCell ref="G39:H39"/>
    <mergeCell ref="G41:H41"/>
    <mergeCell ref="G40:H40"/>
    <mergeCell ref="E40:F40"/>
    <mergeCell ref="E41:F41"/>
    <mergeCell ref="G36:H36"/>
    <mergeCell ref="B37:D37"/>
    <mergeCell ref="G37:H37"/>
    <mergeCell ref="E38:F38"/>
    <mergeCell ref="G38:H38"/>
    <mergeCell ref="B41:D41"/>
    <mergeCell ref="B36:D36"/>
    <mergeCell ref="E36:F36"/>
    <mergeCell ref="E39:F39"/>
    <mergeCell ref="B40:D40"/>
    <mergeCell ref="E37:F37"/>
    <mergeCell ref="B47:B49"/>
    <mergeCell ref="C47:E47"/>
    <mergeCell ref="F47:I47"/>
    <mergeCell ref="F48:F49"/>
    <mergeCell ref="G48:G49"/>
    <mergeCell ref="H48:H49"/>
    <mergeCell ref="I48:I49"/>
    <mergeCell ref="G42:H42"/>
    <mergeCell ref="B38:D38"/>
    <mergeCell ref="H50:H52"/>
    <mergeCell ref="I50:I52"/>
    <mergeCell ref="C53:C55"/>
    <mergeCell ref="F53:F55"/>
    <mergeCell ref="G53:G55"/>
    <mergeCell ref="H53:H55"/>
    <mergeCell ref="H56:H58"/>
    <mergeCell ref="I56:I58"/>
    <mergeCell ref="C59:C61"/>
    <mergeCell ref="F59:F61"/>
    <mergeCell ref="G59:G61"/>
    <mergeCell ref="H59:H61"/>
    <mergeCell ref="I59:I61"/>
    <mergeCell ref="C62:C64"/>
    <mergeCell ref="F62:F64"/>
    <mergeCell ref="G62:G64"/>
    <mergeCell ref="H62:H64"/>
    <mergeCell ref="I62:I64"/>
    <mergeCell ref="C65:C67"/>
    <mergeCell ref="F65:F67"/>
    <mergeCell ref="G65:G67"/>
    <mergeCell ref="H65:H67"/>
    <mergeCell ref="I65:I67"/>
    <mergeCell ref="F71:G71"/>
    <mergeCell ref="H71:I71"/>
    <mergeCell ref="F72:G72"/>
    <mergeCell ref="H72:I72"/>
    <mergeCell ref="F73:G73"/>
    <mergeCell ref="H73:I73"/>
    <mergeCell ref="F74:G74"/>
    <mergeCell ref="H74:I74"/>
    <mergeCell ref="F75:G75"/>
    <mergeCell ref="H75:I75"/>
    <mergeCell ref="F76:G76"/>
    <mergeCell ref="H76:I76"/>
    <mergeCell ref="F81:F83"/>
    <mergeCell ref="G81:G83"/>
    <mergeCell ref="H81:H83"/>
    <mergeCell ref="I81:I83"/>
    <mergeCell ref="F84:F86"/>
    <mergeCell ref="G84:G86"/>
    <mergeCell ref="H84:H86"/>
    <mergeCell ref="I84:I86"/>
    <mergeCell ref="F87:F89"/>
    <mergeCell ref="G87:G89"/>
    <mergeCell ref="H87:H89"/>
    <mergeCell ref="I87:I89"/>
    <mergeCell ref="F90:F92"/>
    <mergeCell ref="G90:G92"/>
    <mergeCell ref="H90:H92"/>
    <mergeCell ref="I90:I92"/>
    <mergeCell ref="F93:F95"/>
    <mergeCell ref="G93:G95"/>
    <mergeCell ref="H93:H95"/>
    <mergeCell ref="I93:I95"/>
    <mergeCell ref="F96:F98"/>
    <mergeCell ref="G96:G98"/>
    <mergeCell ref="H96:H98"/>
    <mergeCell ref="I96:I98"/>
    <mergeCell ref="B4:C4"/>
    <mergeCell ref="D4:G4"/>
    <mergeCell ref="B5:C5"/>
    <mergeCell ref="D5:G5"/>
    <mergeCell ref="B6:C6"/>
    <mergeCell ref="D6:G6"/>
    <mergeCell ref="B7:C7"/>
    <mergeCell ref="D7:G7"/>
    <mergeCell ref="B8:C8"/>
    <mergeCell ref="D8:G8"/>
    <mergeCell ref="B9:C9"/>
    <mergeCell ref="D9:G9"/>
    <mergeCell ref="B10:C10"/>
    <mergeCell ref="D10:G10"/>
    <mergeCell ref="B11:C11"/>
    <mergeCell ref="D11:G11"/>
    <mergeCell ref="B12:C12"/>
    <mergeCell ref="D12:G12"/>
    <mergeCell ref="B13:C13"/>
    <mergeCell ref="D13:G13"/>
    <mergeCell ref="B14:C14"/>
    <mergeCell ref="D14:G14"/>
    <mergeCell ref="B15:C15"/>
    <mergeCell ref="D15:G15"/>
    <mergeCell ref="B19:C19"/>
    <mergeCell ref="D19:G19"/>
    <mergeCell ref="B20:C20"/>
    <mergeCell ref="D20:G20"/>
    <mergeCell ref="B16:C16"/>
    <mergeCell ref="D16:G16"/>
    <mergeCell ref="B17:C17"/>
    <mergeCell ref="D17:G17"/>
    <mergeCell ref="B18:C18"/>
    <mergeCell ref="D18:G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9"/>
  <sheetViews>
    <sheetView tabSelected="1" zoomScale="70" zoomScaleNormal="70" zoomScalePageLayoutView="0" workbookViewId="0" topLeftCell="A3">
      <selection activeCell="Y76" sqref="Y76"/>
    </sheetView>
  </sheetViews>
  <sheetFormatPr defaultColWidth="9.125" defaultRowHeight="12.75"/>
  <cols>
    <col min="1" max="1" width="18.50390625" style="26" customWidth="1"/>
    <col min="2" max="2" width="13.00390625" style="26" customWidth="1"/>
    <col min="3" max="3" width="8.125" style="26" customWidth="1"/>
    <col min="4" max="21" width="6.875" style="26" customWidth="1"/>
    <col min="22" max="22" width="8.875" style="26" customWidth="1"/>
    <col min="23" max="26" width="9.125" style="26" customWidth="1"/>
    <col min="27" max="27" width="15.00390625" style="63" customWidth="1"/>
    <col min="28" max="28" width="15.875" style="63" customWidth="1"/>
    <col min="29" max="29" width="18.50390625" style="63" customWidth="1"/>
    <col min="30" max="32" width="0" style="63" hidden="1" customWidth="1"/>
    <col min="33" max="35" width="0" style="26" hidden="1" customWidth="1"/>
    <col min="36" max="37" width="9.125" style="26" customWidth="1"/>
    <col min="38" max="41" width="0" style="26" hidden="1" customWidth="1"/>
    <col min="42" max="16384" width="9.125" style="26" customWidth="1"/>
  </cols>
  <sheetData>
    <row r="1" spans="1:3" ht="17.25" customHeight="1">
      <c r="A1" s="48" t="s">
        <v>64</v>
      </c>
      <c r="B1" s="41"/>
      <c r="C1" s="41"/>
    </row>
    <row r="2" spans="1:3" ht="17.25" customHeight="1">
      <c r="A2" s="37"/>
      <c r="B2" s="41"/>
      <c r="C2" s="41"/>
    </row>
    <row r="3" spans="1:35" s="1" customFormat="1" ht="22.5" customHeight="1">
      <c r="A3" s="42" t="s">
        <v>48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64"/>
      <c r="AB3" s="64"/>
      <c r="AC3" s="64"/>
      <c r="AD3" s="64"/>
      <c r="AE3" s="64"/>
      <c r="AF3" s="64"/>
      <c r="AG3" s="43"/>
      <c r="AH3" s="44"/>
      <c r="AI3" s="44"/>
    </row>
    <row r="4" spans="1:35" s="1" customFormat="1" ht="20.25" customHeight="1">
      <c r="A4" s="42" t="s">
        <v>61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64"/>
      <c r="AB4" s="64"/>
      <c r="AC4" s="64"/>
      <c r="AD4" s="64"/>
      <c r="AE4" s="64"/>
      <c r="AF4" s="64"/>
      <c r="AG4" s="44"/>
      <c r="AH4" s="44"/>
      <c r="AI4" s="44"/>
    </row>
    <row r="5" spans="1:35" s="1" customFormat="1" ht="19.5" customHeight="1">
      <c r="A5" s="42" t="s">
        <v>49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64"/>
      <c r="AB5" s="64"/>
      <c r="AC5" s="64"/>
      <c r="AD5" s="64"/>
      <c r="AE5" s="64"/>
      <c r="AF5" s="64"/>
      <c r="AG5" s="44"/>
      <c r="AH5" s="44"/>
      <c r="AI5" s="44"/>
    </row>
    <row r="6" spans="1:35" s="1" customFormat="1" ht="21" customHeight="1">
      <c r="A6" s="45" t="s">
        <v>50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64"/>
      <c r="AB6" s="64"/>
      <c r="AC6" s="64"/>
      <c r="AD6" s="64"/>
      <c r="AE6" s="64"/>
      <c r="AF6" s="64"/>
      <c r="AG6" s="44"/>
      <c r="AH6" s="44"/>
      <c r="AI6" s="44"/>
    </row>
    <row r="7" spans="1:35" s="1" customFormat="1" ht="10.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64"/>
      <c r="AB7" s="64"/>
      <c r="AC7" s="64"/>
      <c r="AD7" s="64"/>
      <c r="AE7" s="64"/>
      <c r="AF7" s="64"/>
      <c r="AG7" s="44"/>
      <c r="AH7" s="44"/>
      <c r="AI7" s="44"/>
    </row>
    <row r="8" spans="1:31" s="60" customFormat="1" ht="17.25" customHeight="1" thickBot="1">
      <c r="A8" s="48" t="s">
        <v>80</v>
      </c>
      <c r="B8" s="59"/>
      <c r="AC8" s="79"/>
      <c r="AD8" s="79"/>
      <c r="AE8" s="79"/>
    </row>
    <row r="9" spans="1:31" s="37" customFormat="1" ht="29.25" customHeight="1">
      <c r="A9" s="280" t="s">
        <v>87</v>
      </c>
      <c r="B9" s="285" t="s">
        <v>88</v>
      </c>
      <c r="C9" s="284" t="s">
        <v>6</v>
      </c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76" t="s">
        <v>7</v>
      </c>
      <c r="V9" s="276"/>
      <c r="W9" s="276"/>
      <c r="X9" s="276"/>
      <c r="Y9" s="276"/>
      <c r="Z9" s="277" t="s">
        <v>51</v>
      </c>
      <c r="AA9" s="269" t="s">
        <v>370</v>
      </c>
      <c r="AB9" s="270"/>
      <c r="AC9" s="267" t="s">
        <v>371</v>
      </c>
      <c r="AD9" s="65"/>
      <c r="AE9" s="65"/>
    </row>
    <row r="10" spans="1:32" ht="33" customHeight="1">
      <c r="A10" s="281"/>
      <c r="B10" s="286"/>
      <c r="C10" s="283" t="s">
        <v>84</v>
      </c>
      <c r="D10" s="283"/>
      <c r="E10" s="283"/>
      <c r="F10" s="283"/>
      <c r="G10" s="283"/>
      <c r="H10" s="283"/>
      <c r="I10" s="283" t="s">
        <v>85</v>
      </c>
      <c r="J10" s="283"/>
      <c r="K10" s="283"/>
      <c r="L10" s="283"/>
      <c r="M10" s="283"/>
      <c r="N10" s="283"/>
      <c r="O10" s="283" t="s">
        <v>86</v>
      </c>
      <c r="P10" s="283"/>
      <c r="Q10" s="283"/>
      <c r="R10" s="283"/>
      <c r="S10" s="283"/>
      <c r="T10" s="283"/>
      <c r="U10" s="273" t="s">
        <v>205</v>
      </c>
      <c r="V10" s="274"/>
      <c r="W10" s="274"/>
      <c r="X10" s="274"/>
      <c r="Y10" s="275"/>
      <c r="Z10" s="278"/>
      <c r="AA10" s="271"/>
      <c r="AB10" s="272"/>
      <c r="AC10" s="268"/>
      <c r="AF10" s="26"/>
    </row>
    <row r="11" spans="1:35" ht="52.5" customHeight="1" thickBot="1">
      <c r="A11" s="282"/>
      <c r="B11" s="282"/>
      <c r="C11" s="116">
        <v>0</v>
      </c>
      <c r="D11" s="117" t="s">
        <v>200</v>
      </c>
      <c r="E11" s="118" t="s">
        <v>201</v>
      </c>
      <c r="F11" s="118" t="s">
        <v>202</v>
      </c>
      <c r="G11" s="118" t="s">
        <v>203</v>
      </c>
      <c r="H11" s="119" t="s">
        <v>204</v>
      </c>
      <c r="I11" s="116">
        <v>0</v>
      </c>
      <c r="J11" s="117" t="s">
        <v>200</v>
      </c>
      <c r="K11" s="118" t="s">
        <v>201</v>
      </c>
      <c r="L11" s="118" t="s">
        <v>202</v>
      </c>
      <c r="M11" s="118" t="s">
        <v>203</v>
      </c>
      <c r="N11" s="119" t="s">
        <v>204</v>
      </c>
      <c r="O11" s="116">
        <v>0</v>
      </c>
      <c r="P11" s="117" t="s">
        <v>200</v>
      </c>
      <c r="Q11" s="118" t="s">
        <v>201</v>
      </c>
      <c r="R11" s="118" t="s">
        <v>202</v>
      </c>
      <c r="S11" s="118" t="s">
        <v>203</v>
      </c>
      <c r="T11" s="119" t="s">
        <v>204</v>
      </c>
      <c r="U11" s="117" t="s">
        <v>200</v>
      </c>
      <c r="V11" s="118" t="s">
        <v>201</v>
      </c>
      <c r="W11" s="118" t="s">
        <v>202</v>
      </c>
      <c r="X11" s="118" t="s">
        <v>203</v>
      </c>
      <c r="Y11" s="119" t="s">
        <v>204</v>
      </c>
      <c r="Z11" s="279"/>
      <c r="AA11" s="68" t="s">
        <v>59</v>
      </c>
      <c r="AB11" s="189" t="s">
        <v>60</v>
      </c>
      <c r="AC11" s="69" t="s">
        <v>372</v>
      </c>
      <c r="AE11" s="63" t="s">
        <v>373</v>
      </c>
      <c r="AF11" s="63" t="s">
        <v>373</v>
      </c>
      <c r="AG11" s="193" t="s">
        <v>374</v>
      </c>
      <c r="AH11" s="63" t="s">
        <v>375</v>
      </c>
      <c r="AI11" s="63" t="s">
        <v>376</v>
      </c>
    </row>
    <row r="12" spans="1:40" ht="12.75">
      <c r="A12" s="72" t="s">
        <v>144</v>
      </c>
      <c r="B12" s="73">
        <v>600</v>
      </c>
      <c r="C12" s="107">
        <v>0.09540855670917224</v>
      </c>
      <c r="D12" s="108">
        <v>0.31736299999999995</v>
      </c>
      <c r="E12" s="108">
        <v>0.511004</v>
      </c>
      <c r="F12" s="108">
        <v>0.6260606</v>
      </c>
      <c r="G12" s="108">
        <v>0.6941488000000001</v>
      </c>
      <c r="H12" s="109">
        <v>0.7605885</v>
      </c>
      <c r="I12" s="126">
        <v>0.07808300157157815</v>
      </c>
      <c r="J12" s="108">
        <v>0.2707703457439431</v>
      </c>
      <c r="K12" s="108">
        <v>0.4359825491835467</v>
      </c>
      <c r="L12" s="108">
        <v>0.5341474750322517</v>
      </c>
      <c r="M12" s="108">
        <v>0.5922395193319425</v>
      </c>
      <c r="N12" s="109">
        <v>0.6489250829928728</v>
      </c>
      <c r="O12" s="126">
        <v>0.06160569760148136</v>
      </c>
      <c r="P12" s="108">
        <v>0.22441114213607652</v>
      </c>
      <c r="Q12" s="108">
        <v>0.36133699037412575</v>
      </c>
      <c r="R12" s="108">
        <v>0.4426948771356376</v>
      </c>
      <c r="S12" s="108">
        <v>0.4908408510771167</v>
      </c>
      <c r="T12" s="109">
        <v>0.5378211511126542</v>
      </c>
      <c r="U12" s="141">
        <v>0.06220314799999999</v>
      </c>
      <c r="V12" s="141">
        <v>0.10015678400000001</v>
      </c>
      <c r="W12" s="141">
        <v>0.1227078776</v>
      </c>
      <c r="X12" s="141">
        <v>0.13605316480000004</v>
      </c>
      <c r="Y12" s="142">
        <v>0.149075346</v>
      </c>
      <c r="Z12" s="183">
        <v>3.6</v>
      </c>
      <c r="AA12" s="70">
        <v>28557.51962743977</v>
      </c>
      <c r="AB12" s="188">
        <v>28897.11962743977</v>
      </c>
      <c r="AC12" s="198">
        <v>31487.31962743977</v>
      </c>
      <c r="AD12" s="63">
        <v>0.6</v>
      </c>
      <c r="AE12" s="63">
        <v>5600</v>
      </c>
      <c r="AF12" s="63">
        <f>AD12*AE12</f>
        <v>3360</v>
      </c>
      <c r="AG12" s="194">
        <f>AA12-AD12*AE12</f>
        <v>25197.51962743977</v>
      </c>
      <c r="AH12" s="63">
        <v>6166</v>
      </c>
      <c r="AI12" s="63">
        <v>10483</v>
      </c>
      <c r="AL12" s="26">
        <v>20423.378236800007</v>
      </c>
      <c r="AM12" s="26">
        <v>20703.578236800007</v>
      </c>
      <c r="AN12" s="26">
        <v>1.1</v>
      </c>
    </row>
    <row r="13" spans="1:40" ht="12.75">
      <c r="A13" s="67" t="s">
        <v>145</v>
      </c>
      <c r="B13" s="66">
        <v>700</v>
      </c>
      <c r="C13" s="110">
        <v>0.12771350392657632</v>
      </c>
      <c r="D13" s="111">
        <v>0.4576144999999999</v>
      </c>
      <c r="E13" s="111">
        <v>0.7480760000000001</v>
      </c>
      <c r="F13" s="111">
        <v>0.920108</v>
      </c>
      <c r="G13" s="111">
        <v>1.022056</v>
      </c>
      <c r="H13" s="112">
        <v>1.1215312499999999</v>
      </c>
      <c r="I13" s="127">
        <v>0.10452158665609405</v>
      </c>
      <c r="J13" s="111">
        <v>0.3904312613078451</v>
      </c>
      <c r="K13" s="111">
        <v>0.6382495664672505</v>
      </c>
      <c r="L13" s="111">
        <v>0.785025227521066</v>
      </c>
      <c r="M13" s="111">
        <v>0.8720060513975213</v>
      </c>
      <c r="N13" s="112">
        <v>0.9568771543158361</v>
      </c>
      <c r="O13" s="127">
        <v>0.08246513493029156</v>
      </c>
      <c r="P13" s="111">
        <v>0.3235846415714169</v>
      </c>
      <c r="Q13" s="111">
        <v>0.5289734139284907</v>
      </c>
      <c r="R13" s="111">
        <v>0.6506192819217776</v>
      </c>
      <c r="S13" s="111">
        <v>0.7227079221176693</v>
      </c>
      <c r="T13" s="112">
        <v>0.7930480514546484</v>
      </c>
      <c r="U13" s="143">
        <v>0.08969244199999998</v>
      </c>
      <c r="V13" s="143">
        <v>0.14662289600000003</v>
      </c>
      <c r="W13" s="143">
        <v>0.18034116800000002</v>
      </c>
      <c r="X13" s="143">
        <v>0.200322976</v>
      </c>
      <c r="Y13" s="144">
        <v>0.21982012499999998</v>
      </c>
      <c r="Z13" s="184">
        <v>4.7</v>
      </c>
      <c r="AA13" s="190">
        <v>32852.27810870693</v>
      </c>
      <c r="AB13" s="187">
        <v>33248.47810870693</v>
      </c>
      <c r="AC13" s="196">
        <v>36270.37810870693</v>
      </c>
      <c r="AD13" s="63">
        <v>0.7</v>
      </c>
      <c r="AE13" s="63">
        <v>5600</v>
      </c>
      <c r="AF13" s="63">
        <f aca="true" t="shared" si="0" ref="AF13:AF66">AD13*AE13</f>
        <v>3919.9999999999995</v>
      </c>
      <c r="AG13" s="194">
        <f aca="true" t="shared" si="1" ref="AG13:AG66">AA13-AD13*AE13</f>
        <v>28932.27810870693</v>
      </c>
      <c r="AH13" s="63">
        <v>6166</v>
      </c>
      <c r="AI13" s="63">
        <v>10483</v>
      </c>
      <c r="AL13" s="26">
        <v>23494.845158400003</v>
      </c>
      <c r="AM13" s="26">
        <v>23821.745158400005</v>
      </c>
      <c r="AN13" s="26">
        <v>1.1</v>
      </c>
    </row>
    <row r="14" spans="1:40" ht="12.75">
      <c r="A14" s="72" t="s">
        <v>146</v>
      </c>
      <c r="B14" s="71">
        <v>800</v>
      </c>
      <c r="C14" s="110">
        <v>0.16304703994561212</v>
      </c>
      <c r="D14" s="111">
        <v>0.4975144999999999</v>
      </c>
      <c r="E14" s="111">
        <v>0.7879760000000001</v>
      </c>
      <c r="F14" s="111">
        <v>0.9612050000000001</v>
      </c>
      <c r="G14" s="111">
        <v>1.063552</v>
      </c>
      <c r="H14" s="112">
        <v>1.1634262499999999</v>
      </c>
      <c r="I14" s="120">
        <v>0.1334387890922834</v>
      </c>
      <c r="J14" s="111">
        <v>0.4244734678510884</v>
      </c>
      <c r="K14" s="111">
        <v>0.6722917730104939</v>
      </c>
      <c r="L14" s="111">
        <v>0.8200887002606065</v>
      </c>
      <c r="M14" s="111">
        <v>0.9074099462024944</v>
      </c>
      <c r="N14" s="112">
        <v>0.9926214711862416</v>
      </c>
      <c r="O14" s="120">
        <v>0.10528014450867777</v>
      </c>
      <c r="P14" s="111">
        <v>0.351798404899938</v>
      </c>
      <c r="Q14" s="111">
        <v>0.557187177257012</v>
      </c>
      <c r="R14" s="111">
        <v>0.6796794581501545</v>
      </c>
      <c r="S14" s="111">
        <v>0.7520502359793313</v>
      </c>
      <c r="T14" s="112">
        <v>0.8226725029495956</v>
      </c>
      <c r="U14" s="143">
        <v>0.09751284199999999</v>
      </c>
      <c r="V14" s="143">
        <v>0.15444329600000004</v>
      </c>
      <c r="W14" s="143">
        <v>0.18839618000000002</v>
      </c>
      <c r="X14" s="143">
        <v>0.208456192</v>
      </c>
      <c r="Y14" s="144">
        <v>0.22803154499999997</v>
      </c>
      <c r="Z14" s="184">
        <v>4.7</v>
      </c>
      <c r="AA14" s="190">
        <v>37264.67641352334</v>
      </c>
      <c r="AB14" s="187">
        <v>37717.47641352334</v>
      </c>
      <c r="AC14" s="196">
        <v>41171.07641352334</v>
      </c>
      <c r="AD14" s="63">
        <v>0.8</v>
      </c>
      <c r="AE14" s="63">
        <v>5600</v>
      </c>
      <c r="AF14" s="63">
        <f t="shared" si="0"/>
        <v>4480</v>
      </c>
      <c r="AG14" s="194">
        <f t="shared" si="1"/>
        <v>32784.67641352334</v>
      </c>
      <c r="AH14" s="63">
        <v>6166</v>
      </c>
      <c r="AI14" s="63">
        <v>10483</v>
      </c>
      <c r="AL14" s="26">
        <v>26650.444128000003</v>
      </c>
      <c r="AM14" s="26">
        <v>27024.044128</v>
      </c>
      <c r="AN14" s="26">
        <v>1.1</v>
      </c>
    </row>
    <row r="15" spans="1:40" ht="12.75">
      <c r="A15" s="67" t="s">
        <v>147</v>
      </c>
      <c r="B15" s="66">
        <v>900</v>
      </c>
      <c r="C15" s="110">
        <v>0.19636151676356012</v>
      </c>
      <c r="D15" s="111">
        <v>0.6427059999999999</v>
      </c>
      <c r="E15" s="111">
        <v>1.0299880000000001</v>
      </c>
      <c r="F15" s="111">
        <v>1.2603406</v>
      </c>
      <c r="G15" s="111">
        <v>1.3965968000000002</v>
      </c>
      <c r="H15" s="112">
        <v>1.5295560000000001</v>
      </c>
      <c r="I15" s="120">
        <v>0.16070357996069046</v>
      </c>
      <c r="J15" s="111">
        <v>0.5483491327965349</v>
      </c>
      <c r="K15" s="111">
        <v>0.8787735396757421</v>
      </c>
      <c r="L15" s="111">
        <v>1.0753076446124115</v>
      </c>
      <c r="M15" s="111">
        <v>1.1915598176248796</v>
      </c>
      <c r="N15" s="112">
        <v>1.3049990293598268</v>
      </c>
      <c r="O15" s="120">
        <v>0.12679143925401332</v>
      </c>
      <c r="P15" s="111">
        <v>0.4544650369378573</v>
      </c>
      <c r="Q15" s="111">
        <v>0.7283167334139558</v>
      </c>
      <c r="R15" s="111">
        <v>0.8912017895169506</v>
      </c>
      <c r="S15" s="111">
        <v>0.9875501649265659</v>
      </c>
      <c r="T15" s="112">
        <v>1.0815671925242978</v>
      </c>
      <c r="U15" s="143">
        <v>0.125970376</v>
      </c>
      <c r="V15" s="143">
        <v>0.20187764800000002</v>
      </c>
      <c r="W15" s="143">
        <v>0.2470267576</v>
      </c>
      <c r="X15" s="143">
        <v>0.27373297280000003</v>
      </c>
      <c r="Y15" s="144">
        <v>0.29979297600000004</v>
      </c>
      <c r="Z15" s="184">
        <v>7.2</v>
      </c>
      <c r="AA15" s="190">
        <v>41722.32080432023</v>
      </c>
      <c r="AB15" s="187">
        <v>42231.72080432023</v>
      </c>
      <c r="AC15" s="196">
        <v>46117.02080432023</v>
      </c>
      <c r="AD15" s="63">
        <v>0.9</v>
      </c>
      <c r="AE15" s="63">
        <v>5600</v>
      </c>
      <c r="AF15" s="63">
        <f t="shared" si="0"/>
        <v>5040</v>
      </c>
      <c r="AG15" s="194">
        <f t="shared" si="1"/>
        <v>36682.32080432023</v>
      </c>
      <c r="AH15" s="63">
        <v>6166</v>
      </c>
      <c r="AI15" s="63">
        <v>10483</v>
      </c>
      <c r="AL15" s="26">
        <v>29838.4015776</v>
      </c>
      <c r="AM15" s="26">
        <v>30258.7015776</v>
      </c>
      <c r="AN15" s="26">
        <v>1.1</v>
      </c>
    </row>
    <row r="16" spans="1:40" ht="12.75">
      <c r="A16" s="72" t="s">
        <v>148</v>
      </c>
      <c r="B16" s="71">
        <v>1000</v>
      </c>
      <c r="C16" s="110">
        <v>0.22866646398096424</v>
      </c>
      <c r="D16" s="111">
        <v>0.7829575</v>
      </c>
      <c r="E16" s="111">
        <v>1.2670600000000003</v>
      </c>
      <c r="F16" s="111">
        <v>1.5543879999999999</v>
      </c>
      <c r="G16" s="111">
        <v>1.724504</v>
      </c>
      <c r="H16" s="112">
        <v>1.89049875</v>
      </c>
      <c r="I16" s="120">
        <v>0.18714216504520642</v>
      </c>
      <c r="J16" s="111">
        <v>0.668010048360437</v>
      </c>
      <c r="K16" s="111">
        <v>1.0810405569594461</v>
      </c>
      <c r="L16" s="111">
        <v>1.3261853971012256</v>
      </c>
      <c r="M16" s="111">
        <v>1.4713263496904583</v>
      </c>
      <c r="N16" s="112">
        <v>1.61295110068279</v>
      </c>
      <c r="O16" s="120">
        <v>0.14765087658282355</v>
      </c>
      <c r="P16" s="111">
        <v>0.5536385363731977</v>
      </c>
      <c r="Q16" s="111">
        <v>0.8959531569683209</v>
      </c>
      <c r="R16" s="111">
        <v>1.0991261943030906</v>
      </c>
      <c r="S16" s="111">
        <v>1.2194172359671183</v>
      </c>
      <c r="T16" s="112">
        <v>1.336794092866292</v>
      </c>
      <c r="U16" s="143">
        <v>0.15345967</v>
      </c>
      <c r="V16" s="143">
        <v>0.24834376000000008</v>
      </c>
      <c r="W16" s="143">
        <v>0.30466004799999996</v>
      </c>
      <c r="X16" s="143">
        <v>0.338002784</v>
      </c>
      <c r="Y16" s="144">
        <v>0.37053775499999997</v>
      </c>
      <c r="Z16" s="184">
        <v>8.3</v>
      </c>
      <c r="AA16" s="190">
        <v>46111.1911444268</v>
      </c>
      <c r="AB16" s="187">
        <v>46677.1911444268</v>
      </c>
      <c r="AC16" s="196">
        <v>50994.1911444268</v>
      </c>
      <c r="AD16" s="63">
        <v>1</v>
      </c>
      <c r="AE16" s="63">
        <v>5600</v>
      </c>
      <c r="AF16" s="63">
        <f t="shared" si="0"/>
        <v>5600</v>
      </c>
      <c r="AG16" s="194">
        <f t="shared" si="1"/>
        <v>40511.1911444268</v>
      </c>
      <c r="AH16" s="63">
        <v>6166</v>
      </c>
      <c r="AI16" s="63">
        <v>10483</v>
      </c>
      <c r="AL16" s="26">
        <v>32977.174137600006</v>
      </c>
      <c r="AM16" s="26">
        <v>33444.174137600006</v>
      </c>
      <c r="AN16" s="26">
        <v>1.1</v>
      </c>
    </row>
    <row r="17" spans="1:40" ht="12.75">
      <c r="A17" s="67" t="s">
        <v>149</v>
      </c>
      <c r="B17" s="66">
        <v>1100</v>
      </c>
      <c r="C17" s="110">
        <v>0.264</v>
      </c>
      <c r="D17" s="111">
        <v>0.9376289999999998</v>
      </c>
      <c r="E17" s="111">
        <v>1.5185520000000001</v>
      </c>
      <c r="F17" s="111">
        <v>1.8632879999999998</v>
      </c>
      <c r="G17" s="111">
        <v>2.067408</v>
      </c>
      <c r="H17" s="112">
        <v>2.2665824999999997</v>
      </c>
      <c r="I17" s="120">
        <v>0.21605936748139573</v>
      </c>
      <c r="J17" s="111">
        <v>0.7999739368154057</v>
      </c>
      <c r="K17" s="111">
        <v>1.2956105471342165</v>
      </c>
      <c r="L17" s="111">
        <v>1.5897352116678387</v>
      </c>
      <c r="M17" s="111">
        <v>1.7638879735627466</v>
      </c>
      <c r="N17" s="112">
        <v>1.9338212935413734</v>
      </c>
      <c r="O17" s="120">
        <v>0.17046588616120975</v>
      </c>
      <c r="P17" s="111">
        <v>0.6630085888711263</v>
      </c>
      <c r="Q17" s="111">
        <v>1.073786133585274</v>
      </c>
      <c r="R17" s="111">
        <v>1.3175530487436966</v>
      </c>
      <c r="S17" s="111">
        <v>1.4618887221927626</v>
      </c>
      <c r="T17" s="112">
        <v>1.602727373924004</v>
      </c>
      <c r="U17" s="143">
        <v>0.18377528399999998</v>
      </c>
      <c r="V17" s="143">
        <v>0.297636192</v>
      </c>
      <c r="W17" s="143">
        <v>0.36520444799999996</v>
      </c>
      <c r="X17" s="143">
        <v>0.405211968</v>
      </c>
      <c r="Y17" s="144">
        <v>0.44425016999999994</v>
      </c>
      <c r="Z17" s="184">
        <v>9.4</v>
      </c>
      <c r="AA17" s="190">
        <v>50545.30757051384</v>
      </c>
      <c r="AB17" s="187">
        <v>51167.90757051384</v>
      </c>
      <c r="AC17" s="196">
        <v>55916.60757051384</v>
      </c>
      <c r="AD17" s="63">
        <v>1.1</v>
      </c>
      <c r="AE17" s="63">
        <v>5600</v>
      </c>
      <c r="AF17" s="63">
        <f t="shared" si="0"/>
        <v>6160.000000000001</v>
      </c>
      <c r="AG17" s="194">
        <f t="shared" si="1"/>
        <v>44385.30757051384</v>
      </c>
      <c r="AH17" s="63">
        <v>6166</v>
      </c>
      <c r="AI17" s="63">
        <v>10483</v>
      </c>
      <c r="AL17" s="26">
        <v>36148.30517760001</v>
      </c>
      <c r="AM17" s="26">
        <v>36662.00517760001</v>
      </c>
      <c r="AN17" s="26">
        <v>1.1</v>
      </c>
    </row>
    <row r="18" spans="1:40" ht="12.75">
      <c r="A18" s="72" t="s">
        <v>150</v>
      </c>
      <c r="B18" s="71">
        <v>1200</v>
      </c>
      <c r="C18" s="110">
        <v>0.297314476817948</v>
      </c>
      <c r="D18" s="111">
        <v>0.9642489999999999</v>
      </c>
      <c r="E18" s="111">
        <v>1.5451720000000002</v>
      </c>
      <c r="F18" s="111">
        <v>1.8907066000000001</v>
      </c>
      <c r="G18" s="111">
        <v>2.0950928</v>
      </c>
      <c r="H18" s="112">
        <v>2.2945335</v>
      </c>
      <c r="I18" s="120">
        <v>0.24332415834980278</v>
      </c>
      <c r="J18" s="111">
        <v>0.8226858049402463</v>
      </c>
      <c r="K18" s="111">
        <v>1.3183224152590571</v>
      </c>
      <c r="L18" s="111">
        <v>1.6131284358364246</v>
      </c>
      <c r="M18" s="111">
        <v>1.7875083164125811</v>
      </c>
      <c r="N18" s="112">
        <v>1.9576687550724563</v>
      </c>
      <c r="O18" s="120">
        <v>0.19197718090654528</v>
      </c>
      <c r="P18" s="111">
        <v>0.6818319066607312</v>
      </c>
      <c r="Q18" s="111">
        <v>1.092609451374879</v>
      </c>
      <c r="R18" s="111">
        <v>1.3369410660669898</v>
      </c>
      <c r="S18" s="111">
        <v>1.481464972693952</v>
      </c>
      <c r="T18" s="112">
        <v>1.6224918576030893</v>
      </c>
      <c r="U18" s="143">
        <v>0.188992804</v>
      </c>
      <c r="V18" s="143">
        <v>0.30285371200000005</v>
      </c>
      <c r="W18" s="143">
        <v>0.37057849360000006</v>
      </c>
      <c r="X18" s="143">
        <v>0.4106381888000001</v>
      </c>
      <c r="Y18" s="144">
        <v>0.449728566</v>
      </c>
      <c r="Z18" s="184">
        <v>9.4</v>
      </c>
      <c r="AA18" s="190">
        <v>54840.066051780996</v>
      </c>
      <c r="AB18" s="187">
        <v>55519.26605178099</v>
      </c>
      <c r="AC18" s="196">
        <v>60699.666051780994</v>
      </c>
      <c r="AD18" s="63">
        <v>1.2</v>
      </c>
      <c r="AE18" s="63">
        <v>5600</v>
      </c>
      <c r="AF18" s="63">
        <f t="shared" si="0"/>
        <v>6720</v>
      </c>
      <c r="AG18" s="194">
        <f t="shared" si="1"/>
        <v>48120.066051780996</v>
      </c>
      <c r="AH18" s="63">
        <v>6166</v>
      </c>
      <c r="AI18" s="63">
        <v>10483</v>
      </c>
      <c r="AL18" s="26">
        <v>39219.772099199996</v>
      </c>
      <c r="AM18" s="26">
        <v>39780.1720992</v>
      </c>
      <c r="AN18" s="26">
        <v>1.1</v>
      </c>
    </row>
    <row r="19" spans="1:40" ht="12.75">
      <c r="A19" s="67" t="s">
        <v>151</v>
      </c>
      <c r="B19" s="66">
        <v>1300</v>
      </c>
      <c r="C19" s="110">
        <v>0.3296194240353521</v>
      </c>
      <c r="D19" s="111">
        <v>1.1083005</v>
      </c>
      <c r="E19" s="111">
        <v>1.786044</v>
      </c>
      <c r="F19" s="111">
        <v>2.1886679999999994</v>
      </c>
      <c r="G19" s="111">
        <v>2.4269519999999996</v>
      </c>
      <c r="H19" s="112">
        <v>2.65946625</v>
      </c>
      <c r="I19" s="120">
        <v>0.2697627434343187</v>
      </c>
      <c r="J19" s="111">
        <v>0.9455888354130287</v>
      </c>
      <c r="K19" s="111">
        <v>1.523831547451641</v>
      </c>
      <c r="L19" s="111">
        <v>1.867345566681385</v>
      </c>
      <c r="M19" s="111">
        <v>2.070646647983395</v>
      </c>
      <c r="N19" s="112">
        <v>2.2690250470497437</v>
      </c>
      <c r="O19" s="120">
        <v>0.2128366182353555</v>
      </c>
      <c r="P19" s="111">
        <v>0.7836924311749784</v>
      </c>
      <c r="Q19" s="111">
        <v>1.2629329000081506</v>
      </c>
      <c r="R19" s="111">
        <v>1.5476331066844031</v>
      </c>
      <c r="S19" s="111">
        <v>1.716126549816567</v>
      </c>
      <c r="T19" s="112">
        <v>1.8805401342779355</v>
      </c>
      <c r="U19" s="143">
        <v>0.217226898</v>
      </c>
      <c r="V19" s="143">
        <v>0.350064624</v>
      </c>
      <c r="W19" s="143">
        <v>0.42897892799999987</v>
      </c>
      <c r="X19" s="143">
        <v>0.4756825919999999</v>
      </c>
      <c r="Y19" s="144">
        <v>0.521255385</v>
      </c>
      <c r="Z19" s="184">
        <v>11.9</v>
      </c>
      <c r="AA19" s="190">
        <v>59275.992321307254</v>
      </c>
      <c r="AB19" s="187">
        <v>60011.79232130726</v>
      </c>
      <c r="AC19" s="196">
        <v>65623.89232130726</v>
      </c>
      <c r="AD19" s="63">
        <v>1.3</v>
      </c>
      <c r="AE19" s="63">
        <v>5600</v>
      </c>
      <c r="AF19" s="63">
        <f t="shared" si="0"/>
        <v>7280</v>
      </c>
      <c r="AG19" s="194">
        <f t="shared" si="1"/>
        <v>51995.992321307254</v>
      </c>
      <c r="AH19" s="63">
        <v>6166</v>
      </c>
      <c r="AI19" s="63">
        <v>10483</v>
      </c>
      <c r="AL19" s="26">
        <v>42392.1974784</v>
      </c>
      <c r="AM19" s="26">
        <v>42999.297478399996</v>
      </c>
      <c r="AN19" s="26">
        <v>1.1</v>
      </c>
    </row>
    <row r="20" spans="1:40" ht="12.75">
      <c r="A20" s="72" t="s">
        <v>152</v>
      </c>
      <c r="B20" s="71">
        <v>1400</v>
      </c>
      <c r="C20" s="110">
        <v>0.3649529600543879</v>
      </c>
      <c r="D20" s="111">
        <v>1.2519719999999996</v>
      </c>
      <c r="E20" s="111">
        <v>2.0265360000000006</v>
      </c>
      <c r="F20" s="111">
        <v>2.4862379999999997</v>
      </c>
      <c r="G20" s="111">
        <v>2.7584160000000004</v>
      </c>
      <c r="H20" s="112">
        <v>3.024</v>
      </c>
      <c r="I20" s="120">
        <v>0.29867994587050806</v>
      </c>
      <c r="J20" s="111">
        <v>1.0681676543949228</v>
      </c>
      <c r="K20" s="111">
        <v>1.7290164681533375</v>
      </c>
      <c r="L20" s="111">
        <v>2.1212287596907315</v>
      </c>
      <c r="M20" s="111">
        <v>2.3534477996036864</v>
      </c>
      <c r="N20" s="112">
        <v>2.5800409169615994</v>
      </c>
      <c r="O20" s="120">
        <v>0.2356516278137417</v>
      </c>
      <c r="P20" s="111">
        <v>0.8852842531813347</v>
      </c>
      <c r="Q20" s="111">
        <v>1.432987646133532</v>
      </c>
      <c r="R20" s="111">
        <v>1.75804838371869</v>
      </c>
      <c r="S20" s="111">
        <v>1.950508676330977</v>
      </c>
      <c r="T20" s="112">
        <v>2.138306273319497</v>
      </c>
      <c r="U20" s="143">
        <v>0.24538651199999995</v>
      </c>
      <c r="V20" s="143">
        <v>0.3972010560000001</v>
      </c>
      <c r="W20" s="143">
        <v>0.48730264799999995</v>
      </c>
      <c r="X20" s="143">
        <v>0.5406495360000001</v>
      </c>
      <c r="Y20" s="144">
        <v>0.592704</v>
      </c>
      <c r="Z20" s="184">
        <v>13</v>
      </c>
      <c r="AA20" s="190">
        <v>63686.580782684454</v>
      </c>
      <c r="AB20" s="187">
        <v>64478.980782684455</v>
      </c>
      <c r="AC20" s="196">
        <v>70522.78078268445</v>
      </c>
      <c r="AD20" s="63">
        <v>1.4</v>
      </c>
      <c r="AE20" s="63">
        <v>5600</v>
      </c>
      <c r="AF20" s="63">
        <f t="shared" si="0"/>
        <v>7839.999999999999</v>
      </c>
      <c r="AG20" s="194">
        <f t="shared" si="1"/>
        <v>55846.580782684454</v>
      </c>
      <c r="AH20" s="63">
        <v>6166</v>
      </c>
      <c r="AI20" s="63">
        <v>10483</v>
      </c>
      <c r="AL20" s="26">
        <v>45546.50210880001</v>
      </c>
      <c r="AM20" s="26">
        <v>46200.30210880001</v>
      </c>
      <c r="AN20" s="26">
        <v>1.1</v>
      </c>
    </row>
    <row r="21" spans="1:40" ht="12.75">
      <c r="A21" s="67" t="s">
        <v>153</v>
      </c>
      <c r="B21" s="66">
        <v>1500</v>
      </c>
      <c r="C21" s="110">
        <v>0.39826743687233596</v>
      </c>
      <c r="D21" s="111">
        <v>1.3933635</v>
      </c>
      <c r="E21" s="111">
        <v>2.2647480000000004</v>
      </c>
      <c r="F21" s="111">
        <v>2.7814595999999994</v>
      </c>
      <c r="G21" s="111">
        <v>3.0875088</v>
      </c>
      <c r="H21" s="112">
        <v>3.38613975</v>
      </c>
      <c r="I21" s="120">
        <v>0.32594473673891516</v>
      </c>
      <c r="J21" s="111">
        <v>1.1888012044314893</v>
      </c>
      <c r="K21" s="111">
        <v>1.9322561199097055</v>
      </c>
      <c r="L21" s="111">
        <v>2.373108325686389</v>
      </c>
      <c r="M21" s="111">
        <v>2.6342258715208358</v>
      </c>
      <c r="N21" s="112">
        <v>2.88901425448086</v>
      </c>
      <c r="O21" s="120">
        <v>0.2571629225590773</v>
      </c>
      <c r="P21" s="111">
        <v>0.9852638601403475</v>
      </c>
      <c r="Q21" s="111">
        <v>1.601430177211569</v>
      </c>
      <c r="R21" s="111">
        <v>1.966803079254212</v>
      </c>
      <c r="S21" s="111">
        <v>2.183214099196148</v>
      </c>
      <c r="T21" s="112">
        <v>2.394379586561347</v>
      </c>
      <c r="U21" s="143">
        <v>0.273099246</v>
      </c>
      <c r="V21" s="143">
        <v>0.4438906080000001</v>
      </c>
      <c r="W21" s="143">
        <v>0.5451660815999999</v>
      </c>
      <c r="X21" s="143">
        <v>0.6051517248</v>
      </c>
      <c r="Y21" s="144">
        <v>0.663683391</v>
      </c>
      <c r="Z21" s="184">
        <v>14</v>
      </c>
      <c r="AA21" s="190">
        <v>68122.50705221071</v>
      </c>
      <c r="AB21" s="187">
        <v>68971.50705221071</v>
      </c>
      <c r="AC21" s="196">
        <v>75447.00705221071</v>
      </c>
      <c r="AD21" s="63">
        <v>1.5</v>
      </c>
      <c r="AE21" s="63">
        <v>5600</v>
      </c>
      <c r="AF21" s="63">
        <f t="shared" si="0"/>
        <v>8400</v>
      </c>
      <c r="AG21" s="194">
        <f t="shared" si="1"/>
        <v>59722.50705221071</v>
      </c>
      <c r="AH21" s="63">
        <v>6166</v>
      </c>
      <c r="AI21" s="63">
        <v>10483</v>
      </c>
      <c r="AL21" s="26">
        <v>48718.92748800001</v>
      </c>
      <c r="AM21" s="26">
        <v>49419.42748800001</v>
      </c>
      <c r="AN21" s="26">
        <v>1.1</v>
      </c>
    </row>
    <row r="22" spans="1:40" ht="12.75">
      <c r="A22" s="72" t="s">
        <v>154</v>
      </c>
      <c r="B22" s="71">
        <v>1600</v>
      </c>
      <c r="C22" s="110">
        <v>0.4305723840897399</v>
      </c>
      <c r="D22" s="111">
        <v>1.4298434999999998</v>
      </c>
      <c r="E22" s="111">
        <v>2.3012280000000005</v>
      </c>
      <c r="F22" s="111">
        <v>2.8190339999999994</v>
      </c>
      <c r="G22" s="111">
        <v>3.125448</v>
      </c>
      <c r="H22" s="112">
        <v>3.42444375</v>
      </c>
      <c r="I22" s="120">
        <v>0.352383321823431</v>
      </c>
      <c r="J22" s="111">
        <v>1.2199255075567401</v>
      </c>
      <c r="K22" s="111">
        <v>1.9633804230349565</v>
      </c>
      <c r="L22" s="111">
        <v>2.405166357905398</v>
      </c>
      <c r="M22" s="111">
        <v>2.6665951467710967</v>
      </c>
      <c r="N22" s="112">
        <v>2.9216947727623737</v>
      </c>
      <c r="O22" s="120">
        <v>0.2780223598878874</v>
      </c>
      <c r="P22" s="111">
        <v>1.0110593008978523</v>
      </c>
      <c r="Q22" s="111">
        <v>1.627225617969074</v>
      </c>
      <c r="R22" s="111">
        <v>1.9933723832344423</v>
      </c>
      <c r="S22" s="111">
        <v>2.2100413575839535</v>
      </c>
      <c r="T22" s="112">
        <v>2.4214647993567273</v>
      </c>
      <c r="U22" s="143">
        <v>0.28024932599999997</v>
      </c>
      <c r="V22" s="143">
        <v>0.45104068800000013</v>
      </c>
      <c r="W22" s="143">
        <v>0.552530664</v>
      </c>
      <c r="X22" s="143">
        <v>0.612587808</v>
      </c>
      <c r="Y22" s="144">
        <v>0.671190975</v>
      </c>
      <c r="Z22" s="184">
        <v>14</v>
      </c>
      <c r="AA22" s="190">
        <v>72417.2655334779</v>
      </c>
      <c r="AB22" s="187">
        <v>73322.8655334779</v>
      </c>
      <c r="AC22" s="196">
        <v>80230.0655334779</v>
      </c>
      <c r="AD22" s="63">
        <v>1.6</v>
      </c>
      <c r="AE22" s="63">
        <v>5600</v>
      </c>
      <c r="AF22" s="63">
        <f t="shared" si="0"/>
        <v>8960</v>
      </c>
      <c r="AG22" s="194">
        <f t="shared" si="1"/>
        <v>63457.2655334779</v>
      </c>
      <c r="AH22" s="63">
        <v>6166</v>
      </c>
      <c r="AI22" s="63">
        <v>10483</v>
      </c>
      <c r="AL22" s="26">
        <v>51790.39440960001</v>
      </c>
      <c r="AM22" s="26">
        <v>52537.59440960001</v>
      </c>
      <c r="AN22" s="26">
        <v>1.1</v>
      </c>
    </row>
    <row r="23" spans="1:40" ht="12.75">
      <c r="A23" s="67" t="s">
        <v>155</v>
      </c>
      <c r="B23" s="66">
        <v>1700</v>
      </c>
      <c r="C23" s="110">
        <v>0.46590592010877574</v>
      </c>
      <c r="D23" s="111">
        <v>1.5773149999999998</v>
      </c>
      <c r="E23" s="111">
        <v>2.5455200000000007</v>
      </c>
      <c r="F23" s="111">
        <v>3.120518</v>
      </c>
      <c r="G23" s="111">
        <v>3.460864</v>
      </c>
      <c r="H23" s="112">
        <v>3.7929675</v>
      </c>
      <c r="I23" s="120">
        <v>0.38130052425962035</v>
      </c>
      <c r="J23" s="111">
        <v>1.3457464414475147</v>
      </c>
      <c r="K23" s="111">
        <v>2.171807458645533</v>
      </c>
      <c r="L23" s="111">
        <v>2.6623889292708918</v>
      </c>
      <c r="M23" s="111">
        <v>2.952768097896623</v>
      </c>
      <c r="N23" s="112">
        <v>3.2361148633285532</v>
      </c>
      <c r="O23" s="120">
        <v>0.30083736946627365</v>
      </c>
      <c r="P23" s="111">
        <v>1.1153381479831157</v>
      </c>
      <c r="Q23" s="111">
        <v>1.799967389173362</v>
      </c>
      <c r="R23" s="111">
        <v>2.2065552961000034</v>
      </c>
      <c r="S23" s="111">
        <v>2.447217990180426</v>
      </c>
      <c r="T23" s="112">
        <v>2.6820523147311404</v>
      </c>
      <c r="U23" s="143">
        <v>0.30915373999999995</v>
      </c>
      <c r="V23" s="143">
        <v>0.49892192000000013</v>
      </c>
      <c r="W23" s="143">
        <v>0.611621528</v>
      </c>
      <c r="X23" s="143">
        <v>0.678329344</v>
      </c>
      <c r="Y23" s="144">
        <v>0.74342163</v>
      </c>
      <c r="Z23" s="184">
        <v>16.6</v>
      </c>
      <c r="AA23" s="190">
        <v>76827.85399485508</v>
      </c>
      <c r="AB23" s="187">
        <v>77790.05399485507</v>
      </c>
      <c r="AC23" s="196">
        <v>85128.95399485508</v>
      </c>
      <c r="AD23" s="63">
        <v>1.7</v>
      </c>
      <c r="AE23" s="63">
        <v>5600</v>
      </c>
      <c r="AF23" s="63">
        <f t="shared" si="0"/>
        <v>9520</v>
      </c>
      <c r="AG23" s="194">
        <f t="shared" si="1"/>
        <v>67307.85399485508</v>
      </c>
      <c r="AH23" s="63">
        <v>6166</v>
      </c>
      <c r="AI23" s="63">
        <v>10483</v>
      </c>
      <c r="AL23" s="26">
        <v>54944.69904000001</v>
      </c>
      <c r="AM23" s="26">
        <v>55738.59904000001</v>
      </c>
      <c r="AN23" s="26">
        <v>1.1</v>
      </c>
    </row>
    <row r="24" spans="1:40" ht="12.75">
      <c r="A24" s="72" t="s">
        <v>156</v>
      </c>
      <c r="B24" s="71">
        <v>1800</v>
      </c>
      <c r="C24" s="110">
        <v>0.49922039692672376</v>
      </c>
      <c r="D24" s="111">
        <v>1.7187065</v>
      </c>
      <c r="E24" s="111">
        <v>2.783732</v>
      </c>
      <c r="F24" s="111">
        <v>3.4157395999999998</v>
      </c>
      <c r="G24" s="111">
        <v>3.7899568000000006</v>
      </c>
      <c r="H24" s="112">
        <v>4.15510725</v>
      </c>
      <c r="I24" s="120">
        <v>0.40856531512802746</v>
      </c>
      <c r="J24" s="111">
        <v>1.466379991484081</v>
      </c>
      <c r="K24" s="111">
        <v>2.3750471104019004</v>
      </c>
      <c r="L24" s="111">
        <v>2.9142684952665494</v>
      </c>
      <c r="M24" s="111">
        <v>3.2335461698137733</v>
      </c>
      <c r="N24" s="112">
        <v>3.545088200847814</v>
      </c>
      <c r="O24" s="120">
        <v>0.32234866421160924</v>
      </c>
      <c r="P24" s="111">
        <v>1.2153177549421281</v>
      </c>
      <c r="Q24" s="111">
        <v>1.9684099202513987</v>
      </c>
      <c r="R24" s="111">
        <v>2.4153099916355254</v>
      </c>
      <c r="S24" s="111">
        <v>2.679923413045598</v>
      </c>
      <c r="T24" s="112">
        <v>2.938125627972991</v>
      </c>
      <c r="U24" s="143">
        <v>0.33686647399999997</v>
      </c>
      <c r="V24" s="143">
        <v>0.545611472</v>
      </c>
      <c r="W24" s="143">
        <v>0.6694849615999999</v>
      </c>
      <c r="X24" s="143">
        <v>0.7428315328000001</v>
      </c>
      <c r="Y24" s="144">
        <v>0.8144010210000001</v>
      </c>
      <c r="Z24" s="184">
        <v>17.6</v>
      </c>
      <c r="AA24" s="190">
        <v>81240.2522996715</v>
      </c>
      <c r="AB24" s="187">
        <v>82259.0522996715</v>
      </c>
      <c r="AC24" s="196">
        <v>90029.65229967149</v>
      </c>
      <c r="AD24" s="63">
        <v>1.8</v>
      </c>
      <c r="AE24" s="63">
        <v>5600</v>
      </c>
      <c r="AF24" s="63">
        <f t="shared" si="0"/>
        <v>10080</v>
      </c>
      <c r="AG24" s="194">
        <f t="shared" si="1"/>
        <v>71160.2522996715</v>
      </c>
      <c r="AH24" s="63">
        <v>6166</v>
      </c>
      <c r="AI24" s="63">
        <v>10483</v>
      </c>
      <c r="AL24" s="26">
        <v>58100.29800960001</v>
      </c>
      <c r="AM24" s="26">
        <v>58940.89800960001</v>
      </c>
      <c r="AN24" s="26">
        <v>1.1</v>
      </c>
    </row>
    <row r="25" spans="1:40" ht="12.75">
      <c r="A25" s="67" t="s">
        <v>157</v>
      </c>
      <c r="B25" s="66">
        <v>1900</v>
      </c>
      <c r="C25" s="110">
        <v>0.5315253441441279</v>
      </c>
      <c r="D25" s="111">
        <v>1.8589579999999997</v>
      </c>
      <c r="E25" s="111">
        <v>3.0208040000000005</v>
      </c>
      <c r="F25" s="111">
        <v>3.7097870000000004</v>
      </c>
      <c r="G25" s="111">
        <v>4.117864</v>
      </c>
      <c r="H25" s="112">
        <v>4.51605</v>
      </c>
      <c r="I25" s="120">
        <v>0.4350039002125434</v>
      </c>
      <c r="J25" s="111">
        <v>1.5860409070479828</v>
      </c>
      <c r="K25" s="111">
        <v>2.5773141276856046</v>
      </c>
      <c r="L25" s="111">
        <v>3.1651462477553642</v>
      </c>
      <c r="M25" s="111">
        <v>3.5133127018793515</v>
      </c>
      <c r="N25" s="112">
        <v>3.853040272170777</v>
      </c>
      <c r="O25" s="120">
        <v>0.3432081015404194</v>
      </c>
      <c r="P25" s="111">
        <v>1.3144912543774685</v>
      </c>
      <c r="Q25" s="111">
        <v>2.136046343805764</v>
      </c>
      <c r="R25" s="111">
        <v>2.623234396421666</v>
      </c>
      <c r="S25" s="111">
        <v>2.9117904840861497</v>
      </c>
      <c r="T25" s="112">
        <v>3.1933525283149846</v>
      </c>
      <c r="U25" s="143">
        <v>0.36435576799999997</v>
      </c>
      <c r="V25" s="143">
        <v>0.5920775840000001</v>
      </c>
      <c r="W25" s="143">
        <v>0.7271182520000001</v>
      </c>
      <c r="X25" s="143">
        <v>0.807101344</v>
      </c>
      <c r="Y25" s="144">
        <v>0.8851458</v>
      </c>
      <c r="Z25" s="184">
        <v>18.7</v>
      </c>
      <c r="AA25" s="190">
        <v>85650.84076104868</v>
      </c>
      <c r="AB25" s="187">
        <v>86726.24076104867</v>
      </c>
      <c r="AC25" s="196">
        <v>94928.54076104867</v>
      </c>
      <c r="AD25" s="63">
        <v>1.9</v>
      </c>
      <c r="AE25" s="63">
        <v>5600</v>
      </c>
      <c r="AF25" s="63">
        <f t="shared" si="0"/>
        <v>10640</v>
      </c>
      <c r="AG25" s="194">
        <f t="shared" si="1"/>
        <v>75010.84076104868</v>
      </c>
      <c r="AH25" s="63">
        <v>6166</v>
      </c>
      <c r="AI25" s="63">
        <v>10483</v>
      </c>
      <c r="AL25" s="26">
        <v>61254.602640000005</v>
      </c>
      <c r="AM25" s="26">
        <v>62141.90264000001</v>
      </c>
      <c r="AN25" s="26">
        <v>1.1</v>
      </c>
    </row>
    <row r="26" spans="1:40" ht="12.75">
      <c r="A26" s="72" t="s">
        <v>158</v>
      </c>
      <c r="B26" s="71">
        <v>2000</v>
      </c>
      <c r="C26" s="110">
        <v>0.5668588801631637</v>
      </c>
      <c r="D26" s="111">
        <v>1.8988579999999997</v>
      </c>
      <c r="E26" s="111">
        <v>3.0607040000000003</v>
      </c>
      <c r="F26" s="111">
        <v>3.750884</v>
      </c>
      <c r="G26" s="111">
        <v>4.15936</v>
      </c>
      <c r="H26" s="112">
        <v>4.557945</v>
      </c>
      <c r="I26" s="120">
        <v>0.4639211026487327</v>
      </c>
      <c r="J26" s="111">
        <v>1.6200831135912261</v>
      </c>
      <c r="K26" s="111">
        <v>2.611356334228848</v>
      </c>
      <c r="L26" s="111">
        <v>3.2002097204949047</v>
      </c>
      <c r="M26" s="111">
        <v>3.548716596684325</v>
      </c>
      <c r="N26" s="112">
        <v>3.8887845890411827</v>
      </c>
      <c r="O26" s="120">
        <v>0.36602311111880564</v>
      </c>
      <c r="P26" s="111">
        <v>1.3427050177059896</v>
      </c>
      <c r="Q26" s="111">
        <v>2.164260107134285</v>
      </c>
      <c r="R26" s="111">
        <v>2.6522945726500424</v>
      </c>
      <c r="S26" s="111">
        <v>2.941132797947812</v>
      </c>
      <c r="T26" s="112">
        <v>3.222976979809932</v>
      </c>
      <c r="U26" s="143">
        <v>0.372176168</v>
      </c>
      <c r="V26" s="143">
        <v>0.599897984</v>
      </c>
      <c r="W26" s="143">
        <v>0.735173264</v>
      </c>
      <c r="X26" s="143">
        <v>0.81523456</v>
      </c>
      <c r="Y26" s="144">
        <v>0.8933572200000001</v>
      </c>
      <c r="Z26" s="184">
        <v>18.7</v>
      </c>
      <c r="AA26" s="190">
        <v>89945.59924231585</v>
      </c>
      <c r="AB26" s="187">
        <v>91077.59924231585</v>
      </c>
      <c r="AC26" s="196">
        <v>99711.59924231585</v>
      </c>
      <c r="AD26" s="63">
        <v>2</v>
      </c>
      <c r="AE26" s="63">
        <v>5600</v>
      </c>
      <c r="AF26" s="63">
        <f t="shared" si="0"/>
        <v>11200</v>
      </c>
      <c r="AG26" s="194">
        <f t="shared" si="1"/>
        <v>78745.59924231585</v>
      </c>
      <c r="AH26" s="63">
        <v>6166</v>
      </c>
      <c r="AI26" s="63">
        <v>10483</v>
      </c>
      <c r="AL26" s="26">
        <v>64326.06956160001</v>
      </c>
      <c r="AM26" s="26">
        <v>65260.06956160001</v>
      </c>
      <c r="AN26" s="26">
        <v>1.1</v>
      </c>
    </row>
    <row r="27" spans="1:40" ht="12.75">
      <c r="A27" s="67" t="s">
        <v>159</v>
      </c>
      <c r="B27" s="66">
        <v>2100</v>
      </c>
      <c r="C27" s="110">
        <v>0.6001733569811115</v>
      </c>
      <c r="D27" s="111">
        <v>2.1478209999999995</v>
      </c>
      <c r="E27" s="111">
        <v>3.503308</v>
      </c>
      <c r="F27" s="111">
        <v>4.3064926</v>
      </c>
      <c r="G27" s="111">
        <v>4.782372799999999</v>
      </c>
      <c r="H27" s="112">
        <v>5.246713499999999</v>
      </c>
      <c r="I27" s="120">
        <v>0.49118589351713965</v>
      </c>
      <c r="J27" s="111">
        <v>1.8324953909753234</v>
      </c>
      <c r="K27" s="111">
        <v>2.9889808150525483</v>
      </c>
      <c r="L27" s="111">
        <v>3.6742483851165155</v>
      </c>
      <c r="M27" s="111">
        <v>4.080263724922027</v>
      </c>
      <c r="N27" s="112">
        <v>4.476433700256217</v>
      </c>
      <c r="O27" s="120">
        <v>0.3875344058641411</v>
      </c>
      <c r="P27" s="111">
        <v>1.518749708421744</v>
      </c>
      <c r="Q27" s="111">
        <v>2.477230646088089</v>
      </c>
      <c r="R27" s="111">
        <v>3.0451720048227484</v>
      </c>
      <c r="S27" s="111">
        <v>3.381672539547793</v>
      </c>
      <c r="T27" s="112">
        <v>3.7100133569312477</v>
      </c>
      <c r="U27" s="143">
        <v>0.4209729159999999</v>
      </c>
      <c r="V27" s="143">
        <v>0.6866483680000001</v>
      </c>
      <c r="W27" s="143">
        <v>0.8440725496000001</v>
      </c>
      <c r="X27" s="143">
        <v>0.9373450687999999</v>
      </c>
      <c r="Y27" s="144">
        <v>1.028355846</v>
      </c>
      <c r="Z27" s="184">
        <v>22.3</v>
      </c>
      <c r="AA27" s="190">
        <v>94381.5255118421</v>
      </c>
      <c r="AB27" s="187">
        <v>95570.12551184211</v>
      </c>
      <c r="AC27" s="196">
        <v>104635.82551184211</v>
      </c>
      <c r="AD27" s="63">
        <v>2.1</v>
      </c>
      <c r="AE27" s="63">
        <v>5600</v>
      </c>
      <c r="AF27" s="63">
        <f t="shared" si="0"/>
        <v>11760</v>
      </c>
      <c r="AG27" s="194">
        <f t="shared" si="1"/>
        <v>82621.5255118421</v>
      </c>
      <c r="AH27" s="63">
        <v>6166</v>
      </c>
      <c r="AI27" s="63">
        <v>10483</v>
      </c>
      <c r="AL27" s="26">
        <v>67498.49494080001</v>
      </c>
      <c r="AM27" s="26">
        <v>68479.19494080001</v>
      </c>
      <c r="AN27" s="26">
        <v>1.1</v>
      </c>
    </row>
    <row r="28" spans="1:40" ht="12.75">
      <c r="A28" s="72" t="s">
        <v>160</v>
      </c>
      <c r="B28" s="71">
        <v>2200</v>
      </c>
      <c r="C28" s="110">
        <v>0.6324783041985158</v>
      </c>
      <c r="D28" s="111">
        <v>2.2880724999999993</v>
      </c>
      <c r="E28" s="111">
        <v>3.740380000000001</v>
      </c>
      <c r="F28" s="111">
        <v>4.60054</v>
      </c>
      <c r="G28" s="111">
        <v>5.11028</v>
      </c>
      <c r="H28" s="112">
        <v>5.60765625</v>
      </c>
      <c r="I28" s="120">
        <v>0.5176244786016557</v>
      </c>
      <c r="J28" s="111">
        <v>1.9521563065392251</v>
      </c>
      <c r="K28" s="111">
        <v>3.191247832336253</v>
      </c>
      <c r="L28" s="111">
        <v>3.925126137605329</v>
      </c>
      <c r="M28" s="111">
        <v>4.360030256987606</v>
      </c>
      <c r="N28" s="112">
        <v>4.78438577157918</v>
      </c>
      <c r="O28" s="120">
        <v>0.4083938431929514</v>
      </c>
      <c r="P28" s="111">
        <v>1.6179232078570844</v>
      </c>
      <c r="Q28" s="111">
        <v>2.644867069642454</v>
      </c>
      <c r="R28" s="111">
        <v>3.253096409608888</v>
      </c>
      <c r="S28" s="111">
        <v>3.6135396105883464</v>
      </c>
      <c r="T28" s="112">
        <v>3.9652402572732424</v>
      </c>
      <c r="U28" s="143">
        <v>0.44846220999999986</v>
      </c>
      <c r="V28" s="143">
        <v>0.7331144800000002</v>
      </c>
      <c r="W28" s="143">
        <v>0.90170584</v>
      </c>
      <c r="X28" s="143">
        <v>1.0016148800000002</v>
      </c>
      <c r="Y28" s="144">
        <v>1.099100625</v>
      </c>
      <c r="Z28" s="184">
        <v>23.4</v>
      </c>
      <c r="AA28" s="190">
        <v>98792.11397321928</v>
      </c>
      <c r="AB28" s="187">
        <v>100037.31397321928</v>
      </c>
      <c r="AC28" s="196">
        <v>109534.71397321929</v>
      </c>
      <c r="AD28" s="63">
        <v>2.2</v>
      </c>
      <c r="AE28" s="63">
        <v>5600</v>
      </c>
      <c r="AF28" s="63">
        <f t="shared" si="0"/>
        <v>12320.000000000002</v>
      </c>
      <c r="AG28" s="194">
        <f t="shared" si="1"/>
        <v>86472.11397321928</v>
      </c>
      <c r="AH28" s="63">
        <v>6166</v>
      </c>
      <c r="AI28" s="63">
        <v>10483</v>
      </c>
      <c r="AL28" s="26">
        <v>70652.79957120001</v>
      </c>
      <c r="AM28" s="26">
        <v>71680.19957120002</v>
      </c>
      <c r="AN28" s="26">
        <v>1.1</v>
      </c>
    </row>
    <row r="29" spans="1:40" ht="12.75">
      <c r="A29" s="67" t="s">
        <v>161</v>
      </c>
      <c r="B29" s="66">
        <v>2300</v>
      </c>
      <c r="C29" s="110">
        <v>0.6678118402175516</v>
      </c>
      <c r="D29" s="111">
        <v>2.4355439999999993</v>
      </c>
      <c r="E29" s="111">
        <v>3.9846720000000007</v>
      </c>
      <c r="F29" s="111">
        <v>4.902023999999999</v>
      </c>
      <c r="G29" s="111">
        <v>5.445696000000001</v>
      </c>
      <c r="H29" s="112">
        <v>5.97618</v>
      </c>
      <c r="I29" s="120">
        <v>0.5465416810378451</v>
      </c>
      <c r="J29" s="111">
        <v>2.0779772404299997</v>
      </c>
      <c r="K29" s="111">
        <v>3.399674867946829</v>
      </c>
      <c r="L29" s="111">
        <v>4.182348708970822</v>
      </c>
      <c r="M29" s="111">
        <v>4.646203208113134</v>
      </c>
      <c r="N29" s="112">
        <v>5.098805862145361</v>
      </c>
      <c r="O29" s="120">
        <v>0.43120885277133764</v>
      </c>
      <c r="P29" s="111">
        <v>1.7222020549423476</v>
      </c>
      <c r="Q29" s="111">
        <v>2.817608840846742</v>
      </c>
      <c r="R29" s="111">
        <v>3.466279322474448</v>
      </c>
      <c r="S29" s="111">
        <v>3.850716243184819</v>
      </c>
      <c r="T29" s="112">
        <v>4.225827772647656</v>
      </c>
      <c r="U29" s="143">
        <v>0.47736662399999985</v>
      </c>
      <c r="V29" s="143">
        <v>0.7809957120000002</v>
      </c>
      <c r="W29" s="143">
        <v>0.9607967039999998</v>
      </c>
      <c r="X29" s="143">
        <v>1.0673564160000002</v>
      </c>
      <c r="Y29" s="144">
        <v>1.1713312800000002</v>
      </c>
      <c r="Z29" s="184">
        <v>25.9</v>
      </c>
      <c r="AA29" s="190">
        <v>103228.04024274554</v>
      </c>
      <c r="AB29" s="187">
        <v>104529.84024274554</v>
      </c>
      <c r="AC29" s="196">
        <v>114458.94024274554</v>
      </c>
      <c r="AD29" s="63">
        <v>2.3</v>
      </c>
      <c r="AE29" s="63">
        <v>5600</v>
      </c>
      <c r="AF29" s="63">
        <f t="shared" si="0"/>
        <v>12879.999999999998</v>
      </c>
      <c r="AG29" s="194">
        <f t="shared" si="1"/>
        <v>90348.04024274554</v>
      </c>
      <c r="AH29" s="63">
        <v>6166</v>
      </c>
      <c r="AI29" s="63">
        <v>10483</v>
      </c>
      <c r="AL29" s="26">
        <v>73825.2249504</v>
      </c>
      <c r="AM29" s="26">
        <v>74899.3249504</v>
      </c>
      <c r="AN29" s="26">
        <v>1.1</v>
      </c>
    </row>
    <row r="30" spans="1:40" ht="12.75">
      <c r="A30" s="72" t="s">
        <v>162</v>
      </c>
      <c r="B30" s="71">
        <v>2400</v>
      </c>
      <c r="C30" s="110">
        <v>0.7011263170354997</v>
      </c>
      <c r="D30" s="111">
        <v>2.5769355</v>
      </c>
      <c r="E30" s="111">
        <v>4.2228840000000005</v>
      </c>
      <c r="F30" s="111">
        <v>5.1972456</v>
      </c>
      <c r="G30" s="111">
        <v>5.7747888000000005</v>
      </c>
      <c r="H30" s="112">
        <v>6.338319750000001</v>
      </c>
      <c r="I30" s="120">
        <v>0.5738064719062522</v>
      </c>
      <c r="J30" s="111">
        <v>2.1986107904665664</v>
      </c>
      <c r="K30" s="111">
        <v>3.602914519703197</v>
      </c>
      <c r="L30" s="111">
        <v>4.43422827496648</v>
      </c>
      <c r="M30" s="111">
        <v>4.926981280030283</v>
      </c>
      <c r="N30" s="112">
        <v>5.407779199664622</v>
      </c>
      <c r="O30" s="120">
        <v>0.4527201475166732</v>
      </c>
      <c r="P30" s="111">
        <v>1.8221816619013604</v>
      </c>
      <c r="Q30" s="111">
        <v>2.9860513719247788</v>
      </c>
      <c r="R30" s="111">
        <v>3.675034018009971</v>
      </c>
      <c r="S30" s="111">
        <v>4.083421666049991</v>
      </c>
      <c r="T30" s="112">
        <v>4.481901085889507</v>
      </c>
      <c r="U30" s="143">
        <v>0.505079358</v>
      </c>
      <c r="V30" s="143">
        <v>0.8276852640000001</v>
      </c>
      <c r="W30" s="143">
        <v>1.0186601376</v>
      </c>
      <c r="X30" s="143">
        <v>1.1318586048000001</v>
      </c>
      <c r="Y30" s="144">
        <v>1.2423106710000003</v>
      </c>
      <c r="Z30" s="184">
        <v>27</v>
      </c>
      <c r="AA30" s="190">
        <v>107522.7987240127</v>
      </c>
      <c r="AB30" s="187">
        <v>108881.19872401269</v>
      </c>
      <c r="AC30" s="196">
        <v>119241.9987240127</v>
      </c>
      <c r="AD30" s="63">
        <v>2.4</v>
      </c>
      <c r="AE30" s="63">
        <v>5600</v>
      </c>
      <c r="AF30" s="63">
        <f t="shared" si="0"/>
        <v>13440</v>
      </c>
      <c r="AG30" s="194">
        <f t="shared" si="1"/>
        <v>94082.7987240127</v>
      </c>
      <c r="AH30" s="63">
        <v>6166</v>
      </c>
      <c r="AI30" s="63">
        <v>10483</v>
      </c>
      <c r="AL30" s="26">
        <v>76896.691872</v>
      </c>
      <c r="AM30" s="26">
        <v>78017.491872</v>
      </c>
      <c r="AN30" s="26">
        <v>1.1</v>
      </c>
    </row>
    <row r="31" spans="1:40" ht="12.75">
      <c r="A31" s="67" t="s">
        <v>163</v>
      </c>
      <c r="B31" s="66">
        <v>2500</v>
      </c>
      <c r="C31" s="110">
        <v>0.7334312642529037</v>
      </c>
      <c r="D31" s="111">
        <v>2.717187</v>
      </c>
      <c r="E31" s="111">
        <v>4.459956000000001</v>
      </c>
      <c r="F31" s="111">
        <v>5.491292999999999</v>
      </c>
      <c r="G31" s="111">
        <v>6.102696</v>
      </c>
      <c r="H31" s="112">
        <v>6.6992625</v>
      </c>
      <c r="I31" s="120">
        <v>0.6002450569907681</v>
      </c>
      <c r="J31" s="111">
        <v>2.3182717060304685</v>
      </c>
      <c r="K31" s="111">
        <v>3.8051815369869013</v>
      </c>
      <c r="L31" s="111">
        <v>4.685106027455294</v>
      </c>
      <c r="M31" s="111">
        <v>5.206747812095861</v>
      </c>
      <c r="N31" s="112">
        <v>5.715731270987584</v>
      </c>
      <c r="O31" s="120">
        <v>0.4735795848454834</v>
      </c>
      <c r="P31" s="111">
        <v>1.921355161336701</v>
      </c>
      <c r="Q31" s="111">
        <v>3.153687795479144</v>
      </c>
      <c r="R31" s="111">
        <v>3.8829584227961105</v>
      </c>
      <c r="S31" s="111">
        <v>4.315288737090542</v>
      </c>
      <c r="T31" s="112">
        <v>4.7371279862315</v>
      </c>
      <c r="U31" s="143">
        <v>0.532568652</v>
      </c>
      <c r="V31" s="143">
        <v>0.8741513760000003</v>
      </c>
      <c r="W31" s="143">
        <v>1.0762934279999998</v>
      </c>
      <c r="X31" s="143">
        <v>1.196128416</v>
      </c>
      <c r="Y31" s="144">
        <v>1.31305545</v>
      </c>
      <c r="Z31" s="184">
        <v>28.1</v>
      </c>
      <c r="AA31" s="190">
        <v>111933.38718538989</v>
      </c>
      <c r="AB31" s="187">
        <v>113348.38718538989</v>
      </c>
      <c r="AC31" s="196">
        <v>124140.88718538989</v>
      </c>
      <c r="AD31" s="63">
        <v>2.5</v>
      </c>
      <c r="AE31" s="63">
        <v>5600</v>
      </c>
      <c r="AF31" s="63">
        <f t="shared" si="0"/>
        <v>14000</v>
      </c>
      <c r="AG31" s="194">
        <f t="shared" si="1"/>
        <v>97933.38718538989</v>
      </c>
      <c r="AH31" s="63">
        <v>6166</v>
      </c>
      <c r="AI31" s="63">
        <v>10483</v>
      </c>
      <c r="AL31" s="26">
        <v>80050.9965024</v>
      </c>
      <c r="AM31" s="26">
        <v>81218.4965024</v>
      </c>
      <c r="AN31" s="26">
        <v>1.1</v>
      </c>
    </row>
    <row r="32" spans="1:40" ht="12.75">
      <c r="A32" s="72" t="s">
        <v>164</v>
      </c>
      <c r="B32" s="71">
        <v>2600</v>
      </c>
      <c r="C32" s="110">
        <v>0.7687648002719394</v>
      </c>
      <c r="D32" s="111">
        <v>2.757087</v>
      </c>
      <c r="E32" s="111">
        <v>4.499856</v>
      </c>
      <c r="F32" s="111">
        <v>5.5323899999999995</v>
      </c>
      <c r="G32" s="111">
        <v>6.144192</v>
      </c>
      <c r="H32" s="112">
        <v>6.7411575</v>
      </c>
      <c r="I32" s="120">
        <v>0.6291622594269574</v>
      </c>
      <c r="J32" s="111">
        <v>2.352313912573712</v>
      </c>
      <c r="K32" s="111">
        <v>3.8392237435301437</v>
      </c>
      <c r="L32" s="111">
        <v>4.720169500194835</v>
      </c>
      <c r="M32" s="111">
        <v>5.2421517069008345</v>
      </c>
      <c r="N32" s="112">
        <v>5.75147558785799</v>
      </c>
      <c r="O32" s="120">
        <v>0.4963945944238695</v>
      </c>
      <c r="P32" s="111">
        <v>1.949568924665222</v>
      </c>
      <c r="Q32" s="111">
        <v>3.181901558807665</v>
      </c>
      <c r="R32" s="111">
        <v>3.9120185990244876</v>
      </c>
      <c r="S32" s="111">
        <v>4.344631050952205</v>
      </c>
      <c r="T32" s="112">
        <v>4.766752437726447</v>
      </c>
      <c r="U32" s="143">
        <v>0.540389052</v>
      </c>
      <c r="V32" s="143">
        <v>0.8819717760000001</v>
      </c>
      <c r="W32" s="143">
        <v>1.0843484399999999</v>
      </c>
      <c r="X32" s="143">
        <v>1.2042616320000001</v>
      </c>
      <c r="Y32" s="144">
        <v>1.32126687</v>
      </c>
      <c r="Z32" s="184">
        <v>28.1</v>
      </c>
      <c r="AA32" s="190">
        <v>116369.31345491618</v>
      </c>
      <c r="AB32" s="187">
        <v>117840.91345491618</v>
      </c>
      <c r="AC32" s="196">
        <v>129065.11345491618</v>
      </c>
      <c r="AD32" s="63">
        <v>2.6</v>
      </c>
      <c r="AE32" s="63">
        <v>5600</v>
      </c>
      <c r="AF32" s="63">
        <f t="shared" si="0"/>
        <v>14560</v>
      </c>
      <c r="AG32" s="194">
        <f t="shared" si="1"/>
        <v>101809.31345491618</v>
      </c>
      <c r="AH32" s="63">
        <v>6166</v>
      </c>
      <c r="AI32" s="63">
        <v>10483</v>
      </c>
      <c r="AL32" s="26">
        <v>83223.4218816</v>
      </c>
      <c r="AM32" s="26">
        <v>84437.6218816</v>
      </c>
      <c r="AN32" s="26">
        <v>1.1</v>
      </c>
    </row>
    <row r="33" spans="1:40" ht="12.75">
      <c r="A33" s="67" t="s">
        <v>165</v>
      </c>
      <c r="B33" s="66">
        <v>2700</v>
      </c>
      <c r="C33" s="110">
        <v>0.8020792770898872</v>
      </c>
      <c r="D33" s="111">
        <v>2.902278499999999</v>
      </c>
      <c r="E33" s="111">
        <v>4.741868000000001</v>
      </c>
      <c r="F33" s="111">
        <v>5.8315256</v>
      </c>
      <c r="G33" s="111">
        <v>6.477236800000001</v>
      </c>
      <c r="H33" s="112">
        <v>7.107287250000001</v>
      </c>
      <c r="I33" s="120">
        <v>0.6564270502953643</v>
      </c>
      <c r="J33" s="111">
        <v>2.4761895775191576</v>
      </c>
      <c r="K33" s="111">
        <v>4.0457055101953925</v>
      </c>
      <c r="L33" s="111">
        <v>4.97538844454664</v>
      </c>
      <c r="M33" s="111">
        <v>5.52630157832322</v>
      </c>
      <c r="N33" s="112">
        <v>6.063853146031576</v>
      </c>
      <c r="O33" s="120">
        <v>0.517905889169205</v>
      </c>
      <c r="P33" s="111">
        <v>2.0522355567031405</v>
      </c>
      <c r="Q33" s="111">
        <v>3.3530311149646095</v>
      </c>
      <c r="R33" s="111">
        <v>4.123540930391284</v>
      </c>
      <c r="S33" s="111">
        <v>4.580130979899439</v>
      </c>
      <c r="T33" s="112">
        <v>5.025647127301149</v>
      </c>
      <c r="U33" s="143">
        <v>0.5688465859999998</v>
      </c>
      <c r="V33" s="143">
        <v>0.9294061280000002</v>
      </c>
      <c r="W33" s="143">
        <v>1.1429790176</v>
      </c>
      <c r="X33" s="143">
        <v>1.2695384128000002</v>
      </c>
      <c r="Y33" s="144">
        <v>1.3930283010000002</v>
      </c>
      <c r="Z33" s="184">
        <v>30.6</v>
      </c>
      <c r="AA33" s="190">
        <v>120803.42988100323</v>
      </c>
      <c r="AB33" s="187">
        <v>122331.62988100323</v>
      </c>
      <c r="AC33" s="196">
        <v>133987.52988100323</v>
      </c>
      <c r="AD33" s="63">
        <v>2.7</v>
      </c>
      <c r="AE33" s="63">
        <v>5600</v>
      </c>
      <c r="AF33" s="63">
        <f t="shared" si="0"/>
        <v>15120.000000000002</v>
      </c>
      <c r="AG33" s="194">
        <f t="shared" si="1"/>
        <v>105683.42988100323</v>
      </c>
      <c r="AH33" s="63">
        <v>6166</v>
      </c>
      <c r="AI33" s="63">
        <v>10483</v>
      </c>
      <c r="AL33" s="26">
        <v>86394.55292160001</v>
      </c>
      <c r="AM33" s="26">
        <v>87655.45292160001</v>
      </c>
      <c r="AN33" s="26">
        <v>1.1</v>
      </c>
    </row>
    <row r="34" spans="1:40" ht="12.75">
      <c r="A34" s="72" t="s">
        <v>166</v>
      </c>
      <c r="B34" s="71">
        <v>2800</v>
      </c>
      <c r="C34" s="110">
        <v>0.8343842243072915</v>
      </c>
      <c r="D34" s="111">
        <v>3.0425299999999997</v>
      </c>
      <c r="E34" s="111">
        <v>4.978940000000001</v>
      </c>
      <c r="F34" s="111">
        <v>6.125573</v>
      </c>
      <c r="G34" s="111">
        <v>6.805144</v>
      </c>
      <c r="H34" s="112">
        <v>7.468230000000001</v>
      </c>
      <c r="I34" s="120">
        <v>0.6828656353798804</v>
      </c>
      <c r="J34" s="111">
        <v>2.59585049308306</v>
      </c>
      <c r="K34" s="111">
        <v>4.247972527479096</v>
      </c>
      <c r="L34" s="111">
        <v>5.2262661970354545</v>
      </c>
      <c r="M34" s="111">
        <v>5.806068110388798</v>
      </c>
      <c r="N34" s="112">
        <v>6.37180521735454</v>
      </c>
      <c r="O34" s="120">
        <v>0.5387653264980153</v>
      </c>
      <c r="P34" s="111">
        <v>2.1514090561384815</v>
      </c>
      <c r="Q34" s="111">
        <v>3.520667538518974</v>
      </c>
      <c r="R34" s="111">
        <v>4.331465335177424</v>
      </c>
      <c r="S34" s="111">
        <v>4.811998050939992</v>
      </c>
      <c r="T34" s="112">
        <v>5.2808740276431445</v>
      </c>
      <c r="U34" s="143">
        <v>0.5963358799999999</v>
      </c>
      <c r="V34" s="143">
        <v>0.9758722400000002</v>
      </c>
      <c r="W34" s="143">
        <v>1.2006123080000002</v>
      </c>
      <c r="X34" s="143">
        <v>1.3338082240000002</v>
      </c>
      <c r="Y34" s="144">
        <v>1.4637730800000002</v>
      </c>
      <c r="Z34" s="184">
        <v>31.7</v>
      </c>
      <c r="AA34" s="190">
        <v>125074.66039756054</v>
      </c>
      <c r="AB34" s="187">
        <v>126659.46039756054</v>
      </c>
      <c r="AC34" s="196">
        <v>138747.06039756053</v>
      </c>
      <c r="AD34" s="63">
        <v>2.8</v>
      </c>
      <c r="AE34" s="63">
        <v>5600</v>
      </c>
      <c r="AF34" s="63">
        <f t="shared" si="0"/>
        <v>15679.999999999998</v>
      </c>
      <c r="AG34" s="194">
        <f t="shared" si="1"/>
        <v>109394.66039756054</v>
      </c>
      <c r="AH34" s="63">
        <v>6166</v>
      </c>
      <c r="AI34" s="63">
        <v>10483</v>
      </c>
      <c r="AL34" s="26">
        <v>89449.19343360001</v>
      </c>
      <c r="AM34" s="26">
        <v>90756.79343360002</v>
      </c>
      <c r="AN34" s="26">
        <v>1.1</v>
      </c>
    </row>
    <row r="35" spans="1:40" ht="12.75">
      <c r="A35" s="67" t="s">
        <v>167</v>
      </c>
      <c r="B35" s="66">
        <v>2900</v>
      </c>
      <c r="C35" s="110">
        <v>0.8697177603263274</v>
      </c>
      <c r="D35" s="111">
        <v>3.1862014999999997</v>
      </c>
      <c r="E35" s="111">
        <v>5.219432</v>
      </c>
      <c r="F35" s="111">
        <v>6.423143</v>
      </c>
      <c r="G35" s="111">
        <v>7.136608000000001</v>
      </c>
      <c r="H35" s="112">
        <v>7.832763749999998</v>
      </c>
      <c r="I35" s="120">
        <v>0.7117828378160698</v>
      </c>
      <c r="J35" s="111">
        <v>2.7184293120649543</v>
      </c>
      <c r="K35" s="111">
        <v>4.453157448180792</v>
      </c>
      <c r="L35" s="111">
        <v>5.480149390044801</v>
      </c>
      <c r="M35" s="111">
        <v>6.08886926200909</v>
      </c>
      <c r="N35" s="112">
        <v>6.682821087266392</v>
      </c>
      <c r="O35" s="120">
        <v>0.5615803360764016</v>
      </c>
      <c r="P35" s="111">
        <v>2.253000878144838</v>
      </c>
      <c r="Q35" s="111">
        <v>3.690722284644355</v>
      </c>
      <c r="R35" s="111">
        <v>4.541880612211711</v>
      </c>
      <c r="S35" s="111">
        <v>5.0463801774544015</v>
      </c>
      <c r="T35" s="112">
        <v>5.538640166684703</v>
      </c>
      <c r="U35" s="143">
        <v>0.6244954939999999</v>
      </c>
      <c r="V35" s="143">
        <v>1.023008672</v>
      </c>
      <c r="W35" s="143">
        <v>1.258936028</v>
      </c>
      <c r="X35" s="143">
        <v>1.3987751680000002</v>
      </c>
      <c r="Y35" s="144">
        <v>1.5352216949999997</v>
      </c>
      <c r="Z35" s="184">
        <v>32.8</v>
      </c>
      <c r="AA35" s="190">
        <v>128830.08553394038</v>
      </c>
      <c r="AB35" s="187">
        <v>130471.48553394037</v>
      </c>
      <c r="AC35" s="196">
        <v>142990.7855339404</v>
      </c>
      <c r="AD35" s="63">
        <v>2.9</v>
      </c>
      <c r="AE35" s="63">
        <v>5600</v>
      </c>
      <c r="AF35" s="63">
        <f t="shared" si="0"/>
        <v>16240</v>
      </c>
      <c r="AG35" s="194">
        <f t="shared" si="1"/>
        <v>112590.08553394038</v>
      </c>
      <c r="AH35" s="63">
        <v>6166</v>
      </c>
      <c r="AI35" s="63">
        <v>10483</v>
      </c>
      <c r="AL35" s="26">
        <v>92134.94727360002</v>
      </c>
      <c r="AM35" s="26">
        <v>93489.24727360002</v>
      </c>
      <c r="AN35" s="26">
        <v>1.1</v>
      </c>
    </row>
    <row r="36" spans="1:40" ht="12.75">
      <c r="A36" s="72" t="s">
        <v>168</v>
      </c>
      <c r="B36" s="134">
        <v>3000</v>
      </c>
      <c r="C36" s="110">
        <v>0.9030322371442753</v>
      </c>
      <c r="D36" s="111">
        <v>3.2238214999999997</v>
      </c>
      <c r="E36" s="111">
        <v>5.257052000000001</v>
      </c>
      <c r="F36" s="111">
        <v>6.4618915999999995</v>
      </c>
      <c r="G36" s="111">
        <v>7.1757328000000005</v>
      </c>
      <c r="H36" s="112">
        <v>7.872264749999998</v>
      </c>
      <c r="I36" s="137">
        <v>0.7390476286844767</v>
      </c>
      <c r="J36" s="111">
        <v>2.7505262496628697</v>
      </c>
      <c r="K36" s="111">
        <v>4.485254385778707</v>
      </c>
      <c r="L36" s="111">
        <v>5.513209235770653</v>
      </c>
      <c r="M36" s="111">
        <v>6.122250077110921</v>
      </c>
      <c r="N36" s="112">
        <v>6.7165228717442025</v>
      </c>
      <c r="O36" s="120">
        <v>0.5830916308217371</v>
      </c>
      <c r="P36" s="111">
        <v>2.279602426426015</v>
      </c>
      <c r="Q36" s="111">
        <v>3.717323832925532</v>
      </c>
      <c r="R36" s="111">
        <v>4.569280206941323</v>
      </c>
      <c r="S36" s="111">
        <v>5.074045787666825</v>
      </c>
      <c r="T36" s="112">
        <v>5.566571792379939</v>
      </c>
      <c r="U36" s="143">
        <v>0.631869014</v>
      </c>
      <c r="V36" s="143">
        <v>1.0303821920000003</v>
      </c>
      <c r="W36" s="143">
        <v>1.2665307536</v>
      </c>
      <c r="X36" s="143">
        <v>1.4064436288000002</v>
      </c>
      <c r="Y36" s="144">
        <v>1.5429638909999996</v>
      </c>
      <c r="Z36" s="184">
        <v>32.8</v>
      </c>
      <c r="AA36" s="190">
        <v>132607.22879159087</v>
      </c>
      <c r="AB36" s="187">
        <v>134305.22879159087</v>
      </c>
      <c r="AC36" s="196">
        <v>147256.22879159087</v>
      </c>
      <c r="AD36" s="63">
        <v>3</v>
      </c>
      <c r="AE36" s="63">
        <v>5600</v>
      </c>
      <c r="AF36" s="63">
        <f t="shared" si="0"/>
        <v>16800</v>
      </c>
      <c r="AG36" s="194">
        <f t="shared" si="1"/>
        <v>115807.22879159087</v>
      </c>
      <c r="AH36" s="63">
        <v>6166</v>
      </c>
      <c r="AI36" s="63">
        <v>10483</v>
      </c>
      <c r="AL36" s="26">
        <v>94836.23318400003</v>
      </c>
      <c r="AM36" s="26">
        <v>96237.23318400003</v>
      </c>
      <c r="AN36" s="26">
        <v>1.1</v>
      </c>
    </row>
    <row r="37" spans="1:40" ht="12.75">
      <c r="A37" s="128" t="s">
        <v>169</v>
      </c>
      <c r="B37" s="66" t="s">
        <v>17</v>
      </c>
      <c r="C37" s="110">
        <v>0.935</v>
      </c>
      <c r="D37" s="111">
        <v>3.472</v>
      </c>
      <c r="E37" s="111">
        <v>5.699</v>
      </c>
      <c r="F37" s="111">
        <v>7.016</v>
      </c>
      <c r="G37" s="111">
        <v>7.798</v>
      </c>
      <c r="H37" s="112">
        <v>8.56</v>
      </c>
      <c r="I37" s="136">
        <v>0.7652102598299433</v>
      </c>
      <c r="J37" s="111">
        <v>2.96226920095591</v>
      </c>
      <c r="K37" s="111">
        <v>4.862319175186559</v>
      </c>
      <c r="L37" s="111">
        <v>5.985967947553763</v>
      </c>
      <c r="M37" s="111">
        <v>6.653161068275976</v>
      </c>
      <c r="N37" s="113">
        <v>7.3032904263198715</v>
      </c>
      <c r="O37" s="127">
        <v>0.6037333468209511</v>
      </c>
      <c r="P37" s="111">
        <v>2.4550923878853483</v>
      </c>
      <c r="Q37" s="111">
        <v>4.029830506497293</v>
      </c>
      <c r="R37" s="111">
        <v>4.961096829897351</v>
      </c>
      <c r="S37" s="111">
        <v>5.514058306661851</v>
      </c>
      <c r="T37" s="112">
        <v>6.052877546168947</v>
      </c>
      <c r="U37" s="149">
        <v>0.680512</v>
      </c>
      <c r="V37" s="143">
        <v>1.117004</v>
      </c>
      <c r="W37" s="143">
        <v>1.3751360000000001</v>
      </c>
      <c r="X37" s="143">
        <v>1.528408</v>
      </c>
      <c r="Y37" s="144">
        <v>1.6777600000000001</v>
      </c>
      <c r="Z37" s="184">
        <v>36.4</v>
      </c>
      <c r="AA37" s="190">
        <v>141998.50639769927</v>
      </c>
      <c r="AB37" s="187">
        <v>143753.10639769927</v>
      </c>
      <c r="AC37" s="196">
        <v>157135.80639769926</v>
      </c>
      <c r="AD37" s="63">
        <v>3.1</v>
      </c>
      <c r="AE37" s="63">
        <v>5600</v>
      </c>
      <c r="AF37" s="63">
        <f t="shared" si="0"/>
        <v>17360</v>
      </c>
      <c r="AG37" s="194">
        <f t="shared" si="1"/>
        <v>124638.50639769927</v>
      </c>
      <c r="AH37" s="63">
        <v>6166</v>
      </c>
      <c r="AI37" s="63">
        <v>10483</v>
      </c>
      <c r="AL37" s="26">
        <v>101552.5592928</v>
      </c>
      <c r="AM37" s="26">
        <v>103000.2592928</v>
      </c>
      <c r="AN37" s="26">
        <v>1.1</v>
      </c>
    </row>
    <row r="38" spans="1:40" ht="12.75">
      <c r="A38" s="129" t="s">
        <v>170</v>
      </c>
      <c r="B38" s="71" t="s">
        <v>18</v>
      </c>
      <c r="C38" s="127">
        <v>0.8611447681794798</v>
      </c>
      <c r="D38" s="130">
        <v>2.8596869999999996</v>
      </c>
      <c r="E38" s="130">
        <v>4.602456000000001</v>
      </c>
      <c r="F38" s="130">
        <v>5.638067999999999</v>
      </c>
      <c r="G38" s="130">
        <v>6.250896</v>
      </c>
      <c r="H38" s="138">
        <v>6.8488875</v>
      </c>
      <c r="I38" s="136">
        <v>0.704766643646862</v>
      </c>
      <c r="J38" s="130">
        <v>2.4398510151134802</v>
      </c>
      <c r="K38" s="130">
        <v>3.926760846069913</v>
      </c>
      <c r="L38" s="130">
        <v>4.810332715810796</v>
      </c>
      <c r="M38" s="130">
        <v>5.333190293542193</v>
      </c>
      <c r="N38" s="139">
        <v>5.843389545524747</v>
      </c>
      <c r="O38" s="127">
        <v>0.5560447197757749</v>
      </c>
      <c r="P38" s="130">
        <v>2.0221186017957047</v>
      </c>
      <c r="Q38" s="130">
        <v>3.254451235938148</v>
      </c>
      <c r="R38" s="130">
        <v>3.9867447664688846</v>
      </c>
      <c r="S38" s="130">
        <v>4.420082715167907</v>
      </c>
      <c r="T38" s="138">
        <v>4.842929598713455</v>
      </c>
      <c r="U38" s="145">
        <v>0.5604986519999999</v>
      </c>
      <c r="V38" s="145">
        <v>0.9020813760000003</v>
      </c>
      <c r="W38" s="145">
        <v>1.105061328</v>
      </c>
      <c r="X38" s="145">
        <v>1.225175616</v>
      </c>
      <c r="Y38" s="146">
        <v>1.34238195</v>
      </c>
      <c r="Z38" s="185">
        <v>28</v>
      </c>
      <c r="AA38" s="190">
        <v>146336.7011215077</v>
      </c>
      <c r="AB38" s="187">
        <v>148147.90112150772</v>
      </c>
      <c r="AC38" s="196">
        <v>161962.3011215077</v>
      </c>
      <c r="AD38" s="63">
        <v>3.2</v>
      </c>
      <c r="AE38" s="63">
        <v>5600</v>
      </c>
      <c r="AF38" s="63">
        <f t="shared" si="0"/>
        <v>17920</v>
      </c>
      <c r="AG38" s="194">
        <f t="shared" si="1"/>
        <v>128416.70112150771</v>
      </c>
      <c r="AH38" s="63">
        <v>6166</v>
      </c>
      <c r="AI38" s="63">
        <v>10483</v>
      </c>
      <c r="AL38" s="26">
        <v>104655.09035520002</v>
      </c>
      <c r="AM38" s="26">
        <v>106149.49035520002</v>
      </c>
      <c r="AN38" s="26">
        <v>1.1</v>
      </c>
    </row>
    <row r="39" spans="1:40" ht="12.75">
      <c r="A39" s="128" t="s">
        <v>171</v>
      </c>
      <c r="B39" s="66" t="s">
        <v>19</v>
      </c>
      <c r="C39" s="127">
        <v>0.8964783041985156</v>
      </c>
      <c r="D39" s="130">
        <v>3.0071584999999996</v>
      </c>
      <c r="E39" s="130">
        <v>4.846748000000002</v>
      </c>
      <c r="F39" s="130">
        <v>5.939551999999999</v>
      </c>
      <c r="G39" s="130">
        <v>6.5863119999999995</v>
      </c>
      <c r="H39" s="138">
        <v>7.21741125</v>
      </c>
      <c r="I39" s="136">
        <v>0.7336838460830514</v>
      </c>
      <c r="J39" s="130">
        <v>2.5656719490042548</v>
      </c>
      <c r="K39" s="130">
        <v>4.13518788168049</v>
      </c>
      <c r="L39" s="130">
        <v>5.06755528717629</v>
      </c>
      <c r="M39" s="130">
        <v>5.61936324466772</v>
      </c>
      <c r="N39" s="139">
        <v>6.157809636090927</v>
      </c>
      <c r="O39" s="127">
        <v>0.5788597293541611</v>
      </c>
      <c r="P39" s="130">
        <v>2.126397448880968</v>
      </c>
      <c r="Q39" s="130">
        <v>3.427193007142436</v>
      </c>
      <c r="R39" s="130">
        <v>4.199927679334445</v>
      </c>
      <c r="S39" s="130">
        <v>4.657259347764379</v>
      </c>
      <c r="T39" s="138">
        <v>5.103517114087868</v>
      </c>
      <c r="U39" s="145">
        <v>0.5894030659999999</v>
      </c>
      <c r="V39" s="145">
        <v>0.9499626080000003</v>
      </c>
      <c r="W39" s="145">
        <v>1.164152192</v>
      </c>
      <c r="X39" s="145">
        <v>1.290917152</v>
      </c>
      <c r="Y39" s="146">
        <v>1.414612605</v>
      </c>
      <c r="Z39" s="184">
        <v>30.6</v>
      </c>
      <c r="AA39" s="190">
        <v>150794.3455123046</v>
      </c>
      <c r="AB39" s="187">
        <v>152662.1455123046</v>
      </c>
      <c r="AC39" s="196">
        <v>166908.2455123046</v>
      </c>
      <c r="AD39" s="63">
        <v>3.3</v>
      </c>
      <c r="AE39" s="63">
        <v>5600</v>
      </c>
      <c r="AF39" s="63">
        <f t="shared" si="0"/>
        <v>18480</v>
      </c>
      <c r="AG39" s="194">
        <f t="shared" si="1"/>
        <v>132314.3455123046</v>
      </c>
      <c r="AH39" s="63">
        <v>6166</v>
      </c>
      <c r="AI39" s="63">
        <v>10483</v>
      </c>
      <c r="AL39" s="26">
        <v>107843.04780480001</v>
      </c>
      <c r="AM39" s="26">
        <v>109384.14780480001</v>
      </c>
      <c r="AN39" s="26">
        <v>1.1</v>
      </c>
    </row>
    <row r="40" spans="1:40" ht="12.75">
      <c r="A40" s="72" t="s">
        <v>172</v>
      </c>
      <c r="B40" s="134" t="s">
        <v>20</v>
      </c>
      <c r="C40" s="120">
        <v>0.9318118402175515</v>
      </c>
      <c r="D40" s="121">
        <v>3.1546299999999996</v>
      </c>
      <c r="E40" s="121">
        <v>5.091040000000001</v>
      </c>
      <c r="F40" s="121">
        <v>6.241036</v>
      </c>
      <c r="G40" s="121">
        <v>6.921728</v>
      </c>
      <c r="H40" s="122">
        <v>7.585935</v>
      </c>
      <c r="I40" s="137">
        <v>0.7626010485192407</v>
      </c>
      <c r="J40" s="121">
        <v>2.6914928828950293</v>
      </c>
      <c r="K40" s="121">
        <v>4.343614917291066</v>
      </c>
      <c r="L40" s="121">
        <v>5.3247778585417835</v>
      </c>
      <c r="M40" s="121">
        <v>5.905536195793246</v>
      </c>
      <c r="N40" s="140">
        <v>6.4722297266571065</v>
      </c>
      <c r="O40" s="120">
        <v>0.6016747389325473</v>
      </c>
      <c r="P40" s="121">
        <v>2.2306762959662314</v>
      </c>
      <c r="Q40" s="121">
        <v>3.599934778346724</v>
      </c>
      <c r="R40" s="121">
        <v>4.413110592200007</v>
      </c>
      <c r="S40" s="121">
        <v>4.894435980360852</v>
      </c>
      <c r="T40" s="122">
        <v>5.364104629462281</v>
      </c>
      <c r="U40" s="145">
        <v>0.6183074799999999</v>
      </c>
      <c r="V40" s="145">
        <v>0.9978438400000003</v>
      </c>
      <c r="W40" s="145">
        <v>1.223243056</v>
      </c>
      <c r="X40" s="145">
        <v>1.356658688</v>
      </c>
      <c r="Y40" s="146">
        <v>1.48684326</v>
      </c>
      <c r="Z40" s="184">
        <v>33.2</v>
      </c>
      <c r="AA40" s="190">
        <v>155251.98990310146</v>
      </c>
      <c r="AB40" s="187">
        <v>157176.38990310146</v>
      </c>
      <c r="AC40" s="196">
        <v>171854.18990310148</v>
      </c>
      <c r="AD40" s="63">
        <v>3.4</v>
      </c>
      <c r="AE40" s="63">
        <v>5600</v>
      </c>
      <c r="AF40" s="63">
        <f t="shared" si="0"/>
        <v>19040</v>
      </c>
      <c r="AG40" s="194">
        <f t="shared" si="1"/>
        <v>136211.98990310146</v>
      </c>
      <c r="AH40" s="63">
        <v>6166</v>
      </c>
      <c r="AI40" s="63">
        <v>10483</v>
      </c>
      <c r="AL40" s="26">
        <v>111031.0052544</v>
      </c>
      <c r="AM40" s="26">
        <v>112618.80525440001</v>
      </c>
      <c r="AN40" s="26">
        <v>1.1</v>
      </c>
    </row>
    <row r="41" spans="1:40" ht="12.75">
      <c r="A41" s="67" t="s">
        <v>173</v>
      </c>
      <c r="B41" s="133" t="s">
        <v>21</v>
      </c>
      <c r="C41" s="120">
        <v>0.9651263170354996</v>
      </c>
      <c r="D41" s="121">
        <v>3.2960214999999997</v>
      </c>
      <c r="E41" s="121">
        <v>5.329252</v>
      </c>
      <c r="F41" s="121">
        <v>6.5362576</v>
      </c>
      <c r="G41" s="121">
        <v>7.2508208000000005</v>
      </c>
      <c r="H41" s="122">
        <v>7.94807475</v>
      </c>
      <c r="I41" s="137">
        <v>0.7898658393876479</v>
      </c>
      <c r="J41" s="121">
        <v>2.8121264329315956</v>
      </c>
      <c r="K41" s="121">
        <v>4.546854569047433</v>
      </c>
      <c r="L41" s="121">
        <v>5.576657424537441</v>
      </c>
      <c r="M41" s="121">
        <v>6.186314267710396</v>
      </c>
      <c r="N41" s="140">
        <v>6.781203064176367</v>
      </c>
      <c r="O41" s="120">
        <v>0.623186033677883</v>
      </c>
      <c r="P41" s="121">
        <v>2.330655902925244</v>
      </c>
      <c r="Q41" s="121">
        <v>3.7683773094247606</v>
      </c>
      <c r="R41" s="121">
        <v>4.621865287735529</v>
      </c>
      <c r="S41" s="121">
        <v>5.127141403226023</v>
      </c>
      <c r="T41" s="122">
        <v>5.620177942704132</v>
      </c>
      <c r="U41" s="145">
        <v>0.646020214</v>
      </c>
      <c r="V41" s="145">
        <v>1.0445333920000002</v>
      </c>
      <c r="W41" s="145">
        <v>1.2811064896</v>
      </c>
      <c r="X41" s="145">
        <v>1.4211608768000001</v>
      </c>
      <c r="Y41" s="146">
        <v>1.5578226510000002</v>
      </c>
      <c r="Z41" s="184">
        <v>34.2</v>
      </c>
      <c r="AA41" s="190">
        <v>159709.6342938984</v>
      </c>
      <c r="AB41" s="187">
        <v>161690.6342938984</v>
      </c>
      <c r="AC41" s="196">
        <v>176800.1342938984</v>
      </c>
      <c r="AD41" s="63">
        <v>3.5</v>
      </c>
      <c r="AE41" s="63">
        <v>5600</v>
      </c>
      <c r="AF41" s="63">
        <f t="shared" si="0"/>
        <v>19600</v>
      </c>
      <c r="AG41" s="194">
        <f t="shared" si="1"/>
        <v>140109.6342938984</v>
      </c>
      <c r="AH41" s="63">
        <v>6166</v>
      </c>
      <c r="AI41" s="63">
        <v>10483</v>
      </c>
      <c r="AL41" s="26">
        <v>114218.96270400002</v>
      </c>
      <c r="AM41" s="26">
        <v>115853.46270400002</v>
      </c>
      <c r="AN41" s="26">
        <v>1.1</v>
      </c>
    </row>
    <row r="42" spans="1:40" ht="12.75">
      <c r="A42" s="72" t="s">
        <v>174</v>
      </c>
      <c r="B42" s="134" t="s">
        <v>22</v>
      </c>
      <c r="C42" s="120">
        <v>0.9984407938534475</v>
      </c>
      <c r="D42" s="121">
        <v>3.437413</v>
      </c>
      <c r="E42" s="121">
        <v>5.567464</v>
      </c>
      <c r="F42" s="121">
        <v>6.8314791999999995</v>
      </c>
      <c r="G42" s="121">
        <v>7.579913600000001</v>
      </c>
      <c r="H42" s="122">
        <v>8.3102145</v>
      </c>
      <c r="I42" s="137">
        <v>0.8171306302560549</v>
      </c>
      <c r="J42" s="121">
        <v>2.932759982968162</v>
      </c>
      <c r="K42" s="121">
        <v>4.750094220803801</v>
      </c>
      <c r="L42" s="121">
        <v>5.828536990533099</v>
      </c>
      <c r="M42" s="121">
        <v>6.467092339627547</v>
      </c>
      <c r="N42" s="140">
        <v>7.090176401695628</v>
      </c>
      <c r="O42" s="120">
        <v>0.6446973284232185</v>
      </c>
      <c r="P42" s="121">
        <v>2.4306355098842563</v>
      </c>
      <c r="Q42" s="121">
        <v>3.9368198405027974</v>
      </c>
      <c r="R42" s="121">
        <v>4.830619983271051</v>
      </c>
      <c r="S42" s="121">
        <v>5.359846826091196</v>
      </c>
      <c r="T42" s="122">
        <v>5.876251255945982</v>
      </c>
      <c r="U42" s="145">
        <v>0.6737329479999999</v>
      </c>
      <c r="V42" s="145">
        <v>1.091222944</v>
      </c>
      <c r="W42" s="145">
        <v>1.3389699231999999</v>
      </c>
      <c r="X42" s="145">
        <v>1.4856630656000003</v>
      </c>
      <c r="Y42" s="146">
        <v>1.6288020420000002</v>
      </c>
      <c r="Z42" s="184">
        <v>35.2</v>
      </c>
      <c r="AA42" s="190">
        <v>164167.27868469528</v>
      </c>
      <c r="AB42" s="187">
        <v>166204.8786846953</v>
      </c>
      <c r="AC42" s="196">
        <v>181746.0786846953</v>
      </c>
      <c r="AD42" s="63">
        <v>3.6</v>
      </c>
      <c r="AE42" s="63">
        <v>5600</v>
      </c>
      <c r="AF42" s="63">
        <f t="shared" si="0"/>
        <v>20160</v>
      </c>
      <c r="AG42" s="194">
        <f t="shared" si="1"/>
        <v>144007.27868469528</v>
      </c>
      <c r="AH42" s="63">
        <v>6166</v>
      </c>
      <c r="AI42" s="63">
        <v>10483</v>
      </c>
      <c r="AL42" s="26">
        <v>117406.92015360002</v>
      </c>
      <c r="AM42" s="26">
        <v>119088.12015360002</v>
      </c>
      <c r="AN42" s="26">
        <v>1.1</v>
      </c>
    </row>
    <row r="43" spans="1:40" ht="12.75">
      <c r="A43" s="67" t="s">
        <v>175</v>
      </c>
      <c r="B43" s="66" t="s">
        <v>23</v>
      </c>
      <c r="C43" s="120">
        <v>1.0307457410708516</v>
      </c>
      <c r="D43" s="121">
        <v>3.5776644999999996</v>
      </c>
      <c r="E43" s="121">
        <v>5.804536000000001</v>
      </c>
      <c r="F43" s="121">
        <v>7.125526600000001</v>
      </c>
      <c r="G43" s="121">
        <v>7.9078208000000005</v>
      </c>
      <c r="H43" s="122">
        <v>8.67115725</v>
      </c>
      <c r="I43" s="120">
        <v>0.8435692153405709</v>
      </c>
      <c r="J43" s="121">
        <v>3.0524208985320636</v>
      </c>
      <c r="K43" s="121">
        <v>4.952361238087505</v>
      </c>
      <c r="L43" s="121">
        <v>6.079414743021914</v>
      </c>
      <c r="M43" s="121">
        <v>6.746858871693124</v>
      </c>
      <c r="N43" s="140">
        <v>7.398128473018591</v>
      </c>
      <c r="O43" s="120">
        <v>0.6655567657520287</v>
      </c>
      <c r="P43" s="121">
        <v>2.529809009319597</v>
      </c>
      <c r="Q43" s="121">
        <v>4.104456264057163</v>
      </c>
      <c r="R43" s="121">
        <v>5.038544388057192</v>
      </c>
      <c r="S43" s="121">
        <v>5.591713897131747</v>
      </c>
      <c r="T43" s="122">
        <v>6.131478156287976</v>
      </c>
      <c r="U43" s="145">
        <v>0.7012222419999999</v>
      </c>
      <c r="V43" s="145">
        <v>1.1376890560000001</v>
      </c>
      <c r="W43" s="145">
        <v>1.3966032136000002</v>
      </c>
      <c r="X43" s="145">
        <v>1.5499328768000002</v>
      </c>
      <c r="Y43" s="146">
        <v>1.6995468210000002</v>
      </c>
      <c r="Z43" s="184">
        <v>36.3</v>
      </c>
      <c r="AA43" s="190">
        <v>168623.11323205294</v>
      </c>
      <c r="AB43" s="187">
        <v>170717.31323205295</v>
      </c>
      <c r="AC43" s="196">
        <v>186690.21323205295</v>
      </c>
      <c r="AD43" s="63">
        <v>3.7</v>
      </c>
      <c r="AE43" s="63">
        <v>5600</v>
      </c>
      <c r="AF43" s="63">
        <f t="shared" si="0"/>
        <v>20720</v>
      </c>
      <c r="AG43" s="194">
        <f t="shared" si="1"/>
        <v>147903.11323205294</v>
      </c>
      <c r="AH43" s="63">
        <v>6166</v>
      </c>
      <c r="AI43" s="63">
        <v>10483</v>
      </c>
      <c r="AL43" s="26">
        <v>120593.58326400002</v>
      </c>
      <c r="AM43" s="26">
        <v>122321.48326400001</v>
      </c>
      <c r="AN43" s="26">
        <v>1.1</v>
      </c>
    </row>
    <row r="44" spans="1:40" ht="12.75">
      <c r="A44" s="72" t="s">
        <v>176</v>
      </c>
      <c r="B44" s="71" t="s">
        <v>24</v>
      </c>
      <c r="C44" s="120">
        <v>1.0630506882882558</v>
      </c>
      <c r="D44" s="121">
        <v>3.7179159999999993</v>
      </c>
      <c r="E44" s="121">
        <v>6.041608000000001</v>
      </c>
      <c r="F44" s="121">
        <v>7.419574000000001</v>
      </c>
      <c r="G44" s="121">
        <v>8.235728</v>
      </c>
      <c r="H44" s="122">
        <v>9.0321</v>
      </c>
      <c r="I44" s="120">
        <v>0.8700078004250869</v>
      </c>
      <c r="J44" s="121">
        <v>3.1720818140959657</v>
      </c>
      <c r="K44" s="121">
        <v>5.154628255371209</v>
      </c>
      <c r="L44" s="121">
        <v>6.3302924955107285</v>
      </c>
      <c r="M44" s="121">
        <v>7.026625403758703</v>
      </c>
      <c r="N44" s="140">
        <v>7.706080544341554</v>
      </c>
      <c r="O44" s="120">
        <v>0.6864162030808388</v>
      </c>
      <c r="P44" s="121">
        <v>2.628982508754937</v>
      </c>
      <c r="Q44" s="121">
        <v>4.272092687611528</v>
      </c>
      <c r="R44" s="121">
        <v>5.246468792843332</v>
      </c>
      <c r="S44" s="121">
        <v>5.823580968172299</v>
      </c>
      <c r="T44" s="122">
        <v>6.386705056629969</v>
      </c>
      <c r="U44" s="145">
        <v>0.7287115359999999</v>
      </c>
      <c r="V44" s="145">
        <v>1.1841551680000002</v>
      </c>
      <c r="W44" s="145">
        <v>1.4542365040000003</v>
      </c>
      <c r="X44" s="145">
        <v>1.614202688</v>
      </c>
      <c r="Y44" s="146">
        <v>1.7702916</v>
      </c>
      <c r="Z44" s="184">
        <v>37.4</v>
      </c>
      <c r="AA44" s="190">
        <v>173080.75762284984</v>
      </c>
      <c r="AB44" s="187">
        <v>175231.55762284982</v>
      </c>
      <c r="AC44" s="196">
        <v>191636.15762284983</v>
      </c>
      <c r="AD44" s="63">
        <v>3.8</v>
      </c>
      <c r="AE44" s="63">
        <v>5600</v>
      </c>
      <c r="AF44" s="63">
        <f t="shared" si="0"/>
        <v>21280</v>
      </c>
      <c r="AG44" s="194">
        <f t="shared" si="1"/>
        <v>151800.75762284984</v>
      </c>
      <c r="AH44" s="63">
        <v>6166</v>
      </c>
      <c r="AI44" s="63">
        <v>10483</v>
      </c>
      <c r="AL44" s="26">
        <v>123781.54071360003</v>
      </c>
      <c r="AM44" s="26">
        <v>125556.14071360003</v>
      </c>
      <c r="AN44" s="26">
        <v>1.1</v>
      </c>
    </row>
    <row r="45" spans="1:40" ht="12.75">
      <c r="A45" s="67" t="s">
        <v>177</v>
      </c>
      <c r="B45" s="66" t="s">
        <v>25</v>
      </c>
      <c r="C45" s="120">
        <v>1.0983842243072917</v>
      </c>
      <c r="D45" s="121">
        <v>3.757815999999999</v>
      </c>
      <c r="E45" s="121">
        <v>6.081508000000001</v>
      </c>
      <c r="F45" s="121">
        <v>7.4606710000000005</v>
      </c>
      <c r="G45" s="121">
        <v>8.277224</v>
      </c>
      <c r="H45" s="122">
        <v>9.073995</v>
      </c>
      <c r="I45" s="120">
        <v>0.8989250028612761</v>
      </c>
      <c r="J45" s="121">
        <v>3.206124020639209</v>
      </c>
      <c r="K45" s="121">
        <v>5.188670461914453</v>
      </c>
      <c r="L45" s="121">
        <v>6.3653559682502685</v>
      </c>
      <c r="M45" s="121">
        <v>7.062029298563676</v>
      </c>
      <c r="N45" s="140">
        <v>7.74182486121196</v>
      </c>
      <c r="O45" s="120">
        <v>0.7092312126592251</v>
      </c>
      <c r="P45" s="121">
        <v>2.657196272083458</v>
      </c>
      <c r="Q45" s="121">
        <v>4.300306450940049</v>
      </c>
      <c r="R45" s="121">
        <v>5.275528969071708</v>
      </c>
      <c r="S45" s="121">
        <v>5.852923282033961</v>
      </c>
      <c r="T45" s="122">
        <v>6.4163295081249165</v>
      </c>
      <c r="U45" s="145">
        <v>0.736531936</v>
      </c>
      <c r="V45" s="145">
        <v>1.1919755680000002</v>
      </c>
      <c r="W45" s="145">
        <v>1.462291516</v>
      </c>
      <c r="X45" s="145">
        <v>1.622335904</v>
      </c>
      <c r="Y45" s="146">
        <v>1.77850302</v>
      </c>
      <c r="Z45" s="184">
        <v>37.4</v>
      </c>
      <c r="AA45" s="190">
        <v>177420.76219009745</v>
      </c>
      <c r="AB45" s="187">
        <v>179628.16219009744</v>
      </c>
      <c r="AC45" s="196">
        <v>196464.46219009743</v>
      </c>
      <c r="AD45" s="63">
        <v>3.9</v>
      </c>
      <c r="AE45" s="63">
        <v>5600</v>
      </c>
      <c r="AF45" s="63">
        <f t="shared" si="0"/>
        <v>21840</v>
      </c>
      <c r="AG45" s="194">
        <f t="shared" si="1"/>
        <v>155580.76219009745</v>
      </c>
      <c r="AH45" s="63">
        <v>6166</v>
      </c>
      <c r="AI45" s="63">
        <v>10483</v>
      </c>
      <c r="AL45" s="26">
        <v>126885.36611520003</v>
      </c>
      <c r="AM45" s="26">
        <v>128706.66611520003</v>
      </c>
      <c r="AN45" s="26">
        <v>1.1</v>
      </c>
    </row>
    <row r="46" spans="1:40" ht="12.75">
      <c r="A46" s="72" t="s">
        <v>178</v>
      </c>
      <c r="B46" s="71" t="s">
        <v>26</v>
      </c>
      <c r="C46" s="120">
        <v>1.1337177603263273</v>
      </c>
      <c r="D46" s="121">
        <v>3.7977159999999994</v>
      </c>
      <c r="E46" s="121">
        <v>6.121408000000001</v>
      </c>
      <c r="F46" s="121">
        <v>7.501768</v>
      </c>
      <c r="G46" s="121">
        <v>8.31872</v>
      </c>
      <c r="H46" s="122">
        <v>9.11589</v>
      </c>
      <c r="I46" s="120">
        <v>0.9278422052974654</v>
      </c>
      <c r="J46" s="121">
        <v>3.2401662271824523</v>
      </c>
      <c r="K46" s="121">
        <v>5.222712668457696</v>
      </c>
      <c r="L46" s="121">
        <v>6.400419440989809</v>
      </c>
      <c r="M46" s="121">
        <v>7.09743319336865</v>
      </c>
      <c r="N46" s="140">
        <v>7.7775691780823655</v>
      </c>
      <c r="O46" s="120">
        <v>0.7320462222376113</v>
      </c>
      <c r="P46" s="121">
        <v>2.685410035411979</v>
      </c>
      <c r="Q46" s="121">
        <v>4.32852021426857</v>
      </c>
      <c r="R46" s="121">
        <v>5.304589145300085</v>
      </c>
      <c r="S46" s="121">
        <v>5.882265595895624</v>
      </c>
      <c r="T46" s="122">
        <v>6.445953959619864</v>
      </c>
      <c r="U46" s="145">
        <v>0.744352336</v>
      </c>
      <c r="V46" s="145">
        <v>1.199795968</v>
      </c>
      <c r="W46" s="145">
        <v>1.470346528</v>
      </c>
      <c r="X46" s="145">
        <v>1.63046912</v>
      </c>
      <c r="Y46" s="146">
        <v>1.7867144400000001</v>
      </c>
      <c r="Z46" s="184">
        <v>37.4</v>
      </c>
      <c r="AA46" s="190">
        <v>181758.9569139059</v>
      </c>
      <c r="AB46" s="187">
        <v>184022.9569139059</v>
      </c>
      <c r="AC46" s="196">
        <v>201290.9569139059</v>
      </c>
      <c r="AD46" s="63">
        <v>4</v>
      </c>
      <c r="AE46" s="63">
        <v>5600</v>
      </c>
      <c r="AF46" s="63">
        <f t="shared" si="0"/>
        <v>22400</v>
      </c>
      <c r="AG46" s="194">
        <f t="shared" si="1"/>
        <v>159358.9569139059</v>
      </c>
      <c r="AH46" s="63">
        <v>6166</v>
      </c>
      <c r="AI46" s="63">
        <v>10483</v>
      </c>
      <c r="AL46" s="26">
        <v>129987.89717760001</v>
      </c>
      <c r="AM46" s="26">
        <v>131855.8971776</v>
      </c>
      <c r="AN46" s="26">
        <v>1.1</v>
      </c>
    </row>
    <row r="47" spans="1:40" ht="12.75">
      <c r="A47" s="67" t="s">
        <v>179</v>
      </c>
      <c r="B47" s="75" t="s">
        <v>27</v>
      </c>
      <c r="C47" s="120">
        <v>1.1670322371442752</v>
      </c>
      <c r="D47" s="121">
        <v>4.046678999999999</v>
      </c>
      <c r="E47" s="121">
        <v>6.564012</v>
      </c>
      <c r="F47" s="121">
        <v>8.057376600000001</v>
      </c>
      <c r="G47" s="121">
        <v>8.9417328</v>
      </c>
      <c r="H47" s="122">
        <v>9.804658499999999</v>
      </c>
      <c r="I47" s="120">
        <v>0.9551069961658724</v>
      </c>
      <c r="J47" s="121">
        <v>3.4525785045665494</v>
      </c>
      <c r="K47" s="121">
        <v>5.600337149281396</v>
      </c>
      <c r="L47" s="121">
        <v>6.874458105611421</v>
      </c>
      <c r="M47" s="121">
        <v>7.628980321606352</v>
      </c>
      <c r="N47" s="122">
        <v>8.365218289297399</v>
      </c>
      <c r="O47" s="120">
        <v>0.7535575169829467</v>
      </c>
      <c r="P47" s="121">
        <v>2.8614547261277337</v>
      </c>
      <c r="Q47" s="121">
        <v>4.641490753222374</v>
      </c>
      <c r="R47" s="121">
        <v>5.697466577472791</v>
      </c>
      <c r="S47" s="121">
        <v>6.3228053374956055</v>
      </c>
      <c r="T47" s="122">
        <v>6.932990336741179</v>
      </c>
      <c r="U47" s="145">
        <v>0.793149084</v>
      </c>
      <c r="V47" s="145">
        <v>1.2865463520000002</v>
      </c>
      <c r="W47" s="145">
        <v>1.5792458136</v>
      </c>
      <c r="X47" s="145">
        <v>1.7525796288</v>
      </c>
      <c r="Y47" s="146">
        <v>1.9217130660000001</v>
      </c>
      <c r="Z47" s="184">
        <v>41</v>
      </c>
      <c r="AA47" s="190">
        <v>186240.12926941266</v>
      </c>
      <c r="AB47" s="187">
        <v>188560.72926941267</v>
      </c>
      <c r="AC47" s="196">
        <v>206260.42926941265</v>
      </c>
      <c r="AD47" s="63">
        <v>4.1</v>
      </c>
      <c r="AE47" s="63">
        <v>5600</v>
      </c>
      <c r="AF47" s="63">
        <f t="shared" si="0"/>
        <v>22959.999999999996</v>
      </c>
      <c r="AG47" s="194">
        <f t="shared" si="1"/>
        <v>163280.12926941266</v>
      </c>
      <c r="AH47" s="63">
        <v>6166</v>
      </c>
      <c r="AI47" s="63">
        <v>10483</v>
      </c>
      <c r="AL47" s="26">
        <v>133192.68103680003</v>
      </c>
      <c r="AM47" s="26">
        <v>135107.3810368</v>
      </c>
      <c r="AN47" s="26">
        <v>1.1</v>
      </c>
    </row>
    <row r="48" spans="1:40" ht="12.75">
      <c r="A48" s="72" t="s">
        <v>180</v>
      </c>
      <c r="B48" s="71" t="s">
        <v>28</v>
      </c>
      <c r="C48" s="120">
        <v>1.200346713962223</v>
      </c>
      <c r="D48" s="121">
        <v>4.295641999999999</v>
      </c>
      <c r="E48" s="121">
        <v>7.006616</v>
      </c>
      <c r="F48" s="121">
        <v>8.6129852</v>
      </c>
      <c r="G48" s="121">
        <v>9.564745599999998</v>
      </c>
      <c r="H48" s="122">
        <v>10.493426999999999</v>
      </c>
      <c r="I48" s="120">
        <v>0.9823717870342793</v>
      </c>
      <c r="J48" s="121">
        <v>3.664990781950647</v>
      </c>
      <c r="K48" s="121">
        <v>5.977961630105097</v>
      </c>
      <c r="L48" s="121">
        <v>7.348496770233031</v>
      </c>
      <c r="M48" s="121">
        <v>8.160527449844054</v>
      </c>
      <c r="N48" s="122">
        <v>8.952867400512433</v>
      </c>
      <c r="O48" s="120">
        <v>0.7750688117282822</v>
      </c>
      <c r="P48" s="121">
        <v>3.037499416843488</v>
      </c>
      <c r="Q48" s="121">
        <v>4.954461292176178</v>
      </c>
      <c r="R48" s="121">
        <v>6.090344009645497</v>
      </c>
      <c r="S48" s="121">
        <v>6.763345079095586</v>
      </c>
      <c r="T48" s="122">
        <v>7.420026713862495</v>
      </c>
      <c r="U48" s="145">
        <v>0.8419458319999998</v>
      </c>
      <c r="V48" s="145">
        <v>1.3732967360000001</v>
      </c>
      <c r="W48" s="145">
        <v>1.6881450992000002</v>
      </c>
      <c r="X48" s="145">
        <v>1.8746901375999998</v>
      </c>
      <c r="Y48" s="146">
        <v>2.056711692</v>
      </c>
      <c r="Z48" s="184">
        <v>44.6</v>
      </c>
      <c r="AA48" s="190">
        <v>190721.3016249194</v>
      </c>
      <c r="AB48" s="187">
        <v>193098.50162491942</v>
      </c>
      <c r="AC48" s="196">
        <v>211229.9016249194</v>
      </c>
      <c r="AD48" s="63">
        <v>4.2</v>
      </c>
      <c r="AE48" s="63">
        <v>5600</v>
      </c>
      <c r="AF48" s="63">
        <f t="shared" si="0"/>
        <v>23520</v>
      </c>
      <c r="AG48" s="194">
        <f t="shared" si="1"/>
        <v>167201.3016249194</v>
      </c>
      <c r="AH48" s="63">
        <v>6166</v>
      </c>
      <c r="AI48" s="63">
        <v>10483</v>
      </c>
      <c r="AL48" s="26">
        <v>136397.46489600002</v>
      </c>
      <c r="AM48" s="26">
        <v>138358.864896</v>
      </c>
      <c r="AN48" s="26">
        <v>1.1</v>
      </c>
    </row>
    <row r="49" spans="1:40" ht="12.75">
      <c r="A49" s="67" t="s">
        <v>181</v>
      </c>
      <c r="B49" s="66" t="s">
        <v>29</v>
      </c>
      <c r="C49" s="120">
        <v>1.2326516611796272</v>
      </c>
      <c r="D49" s="121">
        <v>4.435893499999999</v>
      </c>
      <c r="E49" s="121">
        <v>7.243688000000001</v>
      </c>
      <c r="F49" s="121">
        <v>8.9070326</v>
      </c>
      <c r="G49" s="121">
        <v>9.8926528</v>
      </c>
      <c r="H49" s="122">
        <v>10.85436975</v>
      </c>
      <c r="I49" s="120">
        <v>1.0088103721187953</v>
      </c>
      <c r="J49" s="121">
        <v>3.7846516975145486</v>
      </c>
      <c r="K49" s="121">
        <v>6.180228647388802</v>
      </c>
      <c r="L49" s="121">
        <v>7.5993745227218445</v>
      </c>
      <c r="M49" s="121">
        <v>8.440293981909633</v>
      </c>
      <c r="N49" s="122">
        <v>9.260819471835397</v>
      </c>
      <c r="O49" s="120">
        <v>0.7959282490570925</v>
      </c>
      <c r="P49" s="121">
        <v>3.1366729162788287</v>
      </c>
      <c r="Q49" s="121">
        <v>5.122097715730543</v>
      </c>
      <c r="R49" s="121">
        <v>6.298268414431636</v>
      </c>
      <c r="S49" s="121">
        <v>6.9952121501361395</v>
      </c>
      <c r="T49" s="122">
        <v>7.67525361420449</v>
      </c>
      <c r="U49" s="145">
        <v>0.8694351259999997</v>
      </c>
      <c r="V49" s="145">
        <v>1.4197628480000004</v>
      </c>
      <c r="W49" s="145">
        <v>1.7457783896</v>
      </c>
      <c r="X49" s="145">
        <v>1.9389599488</v>
      </c>
      <c r="Y49" s="146">
        <v>2.127456471</v>
      </c>
      <c r="Z49" s="184">
        <v>45.7</v>
      </c>
      <c r="AA49" s="190">
        <v>195178.94601571627</v>
      </c>
      <c r="AB49" s="187">
        <v>197612.74601571626</v>
      </c>
      <c r="AC49" s="196">
        <v>216175.84601571626</v>
      </c>
      <c r="AD49" s="63">
        <v>4.3</v>
      </c>
      <c r="AE49" s="63">
        <v>5600</v>
      </c>
      <c r="AF49" s="63">
        <f t="shared" si="0"/>
        <v>24080</v>
      </c>
      <c r="AG49" s="194">
        <f t="shared" si="1"/>
        <v>171098.94601571627</v>
      </c>
      <c r="AH49" s="63">
        <v>6166</v>
      </c>
      <c r="AI49" s="63">
        <v>10483</v>
      </c>
      <c r="AL49" s="26">
        <v>139585.42234560003</v>
      </c>
      <c r="AM49" s="26">
        <v>141593.52234560004</v>
      </c>
      <c r="AN49" s="26">
        <v>1.1</v>
      </c>
    </row>
    <row r="50" spans="1:40" ht="12.75">
      <c r="A50" s="72" t="s">
        <v>182</v>
      </c>
      <c r="B50" s="71" t="s">
        <v>30</v>
      </c>
      <c r="C50" s="120">
        <v>1.2649566083970316</v>
      </c>
      <c r="D50" s="121">
        <v>4.576144999999999</v>
      </c>
      <c r="E50" s="121">
        <v>7.480760000000002</v>
      </c>
      <c r="F50" s="121">
        <v>9.20108</v>
      </c>
      <c r="G50" s="121">
        <v>10.22056</v>
      </c>
      <c r="H50" s="122">
        <v>11.2153125</v>
      </c>
      <c r="I50" s="120">
        <v>1.0352489572033114</v>
      </c>
      <c r="J50" s="121">
        <v>3.9043126130784502</v>
      </c>
      <c r="K50" s="121">
        <v>6.382495664672506</v>
      </c>
      <c r="L50" s="121">
        <v>7.850252275210658</v>
      </c>
      <c r="M50" s="121">
        <v>8.720060513975213</v>
      </c>
      <c r="N50" s="122">
        <v>9.56877154315836</v>
      </c>
      <c r="O50" s="120">
        <v>0.8167876863859028</v>
      </c>
      <c r="P50" s="121">
        <v>3.235846415714169</v>
      </c>
      <c r="Q50" s="121">
        <v>5.289734139284908</v>
      </c>
      <c r="R50" s="121">
        <v>6.506192819217776</v>
      </c>
      <c r="S50" s="121">
        <v>7.227079221176693</v>
      </c>
      <c r="T50" s="122">
        <v>7.930480514546485</v>
      </c>
      <c r="U50" s="145">
        <v>0.8969244199999997</v>
      </c>
      <c r="V50" s="145">
        <v>1.4662289600000005</v>
      </c>
      <c r="W50" s="145">
        <v>1.80341168</v>
      </c>
      <c r="X50" s="145">
        <v>2.0032297600000004</v>
      </c>
      <c r="Y50" s="146">
        <v>2.19820125</v>
      </c>
      <c r="Z50" s="184">
        <v>46.8</v>
      </c>
      <c r="AA50" s="190">
        <v>199636.59040651313</v>
      </c>
      <c r="AB50" s="187">
        <v>202126.99040651313</v>
      </c>
      <c r="AC50" s="196">
        <v>221121.79040651314</v>
      </c>
      <c r="AD50" s="63">
        <v>4.4</v>
      </c>
      <c r="AE50" s="63">
        <v>5600</v>
      </c>
      <c r="AF50" s="63">
        <f t="shared" si="0"/>
        <v>24640.000000000004</v>
      </c>
      <c r="AG50" s="194">
        <f t="shared" si="1"/>
        <v>174996.59040651313</v>
      </c>
      <c r="AH50" s="63">
        <v>6166</v>
      </c>
      <c r="AI50" s="63">
        <v>10483</v>
      </c>
      <c r="AL50" s="26">
        <v>142773.37979520002</v>
      </c>
      <c r="AM50" s="26">
        <v>144828.17979520003</v>
      </c>
      <c r="AN50" s="26">
        <v>1.1</v>
      </c>
    </row>
    <row r="51" spans="1:40" ht="12.75">
      <c r="A51" s="67" t="s">
        <v>183</v>
      </c>
      <c r="B51" s="66" t="s">
        <v>31</v>
      </c>
      <c r="C51" s="120">
        <v>1.3002901444160675</v>
      </c>
      <c r="D51" s="121">
        <v>4.7236164999999986</v>
      </c>
      <c r="E51" s="121">
        <v>7.725052000000002</v>
      </c>
      <c r="F51" s="121">
        <v>9.502564</v>
      </c>
      <c r="G51" s="121">
        <v>10.555976000000001</v>
      </c>
      <c r="H51" s="122">
        <v>11.583836250000001</v>
      </c>
      <c r="I51" s="120">
        <v>1.064166159639501</v>
      </c>
      <c r="J51" s="121">
        <v>4.030133546969225</v>
      </c>
      <c r="K51" s="121">
        <v>6.590922700283082</v>
      </c>
      <c r="L51" s="121">
        <v>8.107474846576151</v>
      </c>
      <c r="M51" s="121">
        <v>9.00623346510074</v>
      </c>
      <c r="N51" s="122">
        <v>9.883191633724541</v>
      </c>
      <c r="O51" s="120">
        <v>0.839602695964289</v>
      </c>
      <c r="P51" s="121">
        <v>3.340125262799432</v>
      </c>
      <c r="Q51" s="121">
        <v>5.4624759104891965</v>
      </c>
      <c r="R51" s="121">
        <v>6.719375732083336</v>
      </c>
      <c r="S51" s="121">
        <v>7.464255853773166</v>
      </c>
      <c r="T51" s="122">
        <v>8.191068029920899</v>
      </c>
      <c r="U51" s="145">
        <v>0.9258288339999997</v>
      </c>
      <c r="V51" s="145">
        <v>1.5141101920000004</v>
      </c>
      <c r="W51" s="145">
        <v>1.8625025439999998</v>
      </c>
      <c r="X51" s="145">
        <v>2.0689712960000004</v>
      </c>
      <c r="Y51" s="146">
        <v>2.270431905</v>
      </c>
      <c r="Z51" s="184">
        <v>49.3</v>
      </c>
      <c r="AA51" s="190">
        <v>204117.76276201988</v>
      </c>
      <c r="AB51" s="187">
        <v>206664.76276201988</v>
      </c>
      <c r="AC51" s="196">
        <v>226091.26276201988</v>
      </c>
      <c r="AD51" s="63">
        <v>4.5</v>
      </c>
      <c r="AE51" s="63">
        <v>5600</v>
      </c>
      <c r="AF51" s="63">
        <f t="shared" si="0"/>
        <v>25200</v>
      </c>
      <c r="AG51" s="194">
        <f t="shared" si="1"/>
        <v>178917.76276201988</v>
      </c>
      <c r="AH51" s="63">
        <v>6166</v>
      </c>
      <c r="AI51" s="63">
        <v>10483</v>
      </c>
      <c r="AL51" s="26">
        <v>145978.1636544</v>
      </c>
      <c r="AM51" s="26">
        <v>148079.6636544</v>
      </c>
      <c r="AN51" s="26">
        <v>1.1</v>
      </c>
    </row>
    <row r="52" spans="1:40" ht="12.75">
      <c r="A52" s="72" t="s">
        <v>184</v>
      </c>
      <c r="B52" s="71" t="s">
        <v>32</v>
      </c>
      <c r="C52" s="120">
        <v>1.3356236804351032</v>
      </c>
      <c r="D52" s="121">
        <v>4.8710879999999985</v>
      </c>
      <c r="E52" s="121">
        <v>7.969344000000001</v>
      </c>
      <c r="F52" s="121">
        <v>9.804047999999998</v>
      </c>
      <c r="G52" s="121">
        <v>10.891392000000002</v>
      </c>
      <c r="H52" s="122">
        <v>11.95236</v>
      </c>
      <c r="I52" s="120">
        <v>1.0930833620756901</v>
      </c>
      <c r="J52" s="121">
        <v>4.155954480859999</v>
      </c>
      <c r="K52" s="121">
        <v>6.799349735893658</v>
      </c>
      <c r="L52" s="121">
        <v>8.364697417941644</v>
      </c>
      <c r="M52" s="121">
        <v>9.292406416226267</v>
      </c>
      <c r="N52" s="122">
        <v>10.197611724290722</v>
      </c>
      <c r="O52" s="120">
        <v>0.8624177055426753</v>
      </c>
      <c r="P52" s="121">
        <v>3.444404109884695</v>
      </c>
      <c r="Q52" s="121">
        <v>5.635217681693484</v>
      </c>
      <c r="R52" s="121">
        <v>6.932558644948896</v>
      </c>
      <c r="S52" s="121">
        <v>7.701432486369638</v>
      </c>
      <c r="T52" s="122">
        <v>8.451655545295312</v>
      </c>
      <c r="U52" s="145">
        <v>0.9547332479999997</v>
      </c>
      <c r="V52" s="145">
        <v>1.5619914240000004</v>
      </c>
      <c r="W52" s="145">
        <v>1.9215934079999997</v>
      </c>
      <c r="X52" s="145">
        <v>2.1347128320000004</v>
      </c>
      <c r="Y52" s="146">
        <v>2.3426625600000004</v>
      </c>
      <c r="Z52" s="184">
        <v>51.8</v>
      </c>
      <c r="AA52" s="190">
        <v>208598.93511752665</v>
      </c>
      <c r="AB52" s="187">
        <v>211202.53511752666</v>
      </c>
      <c r="AC52" s="196">
        <v>231060.73511752664</v>
      </c>
      <c r="AD52" s="63">
        <v>4.6</v>
      </c>
      <c r="AE52" s="63">
        <v>5600</v>
      </c>
      <c r="AF52" s="63">
        <f t="shared" si="0"/>
        <v>25759.999999999996</v>
      </c>
      <c r="AG52" s="194">
        <f t="shared" si="1"/>
        <v>182838.93511752665</v>
      </c>
      <c r="AH52" s="63">
        <v>6166</v>
      </c>
      <c r="AI52" s="63">
        <v>10483</v>
      </c>
      <c r="AL52" s="26">
        <v>149182.94751360003</v>
      </c>
      <c r="AM52" s="26">
        <v>151331.1475136</v>
      </c>
      <c r="AN52" s="26">
        <v>1.1</v>
      </c>
    </row>
    <row r="53" spans="1:40" ht="12.75">
      <c r="A53" s="67" t="s">
        <v>185</v>
      </c>
      <c r="B53" s="66" t="s">
        <v>33</v>
      </c>
      <c r="C53" s="120">
        <v>1.3689381572530512</v>
      </c>
      <c r="D53" s="121">
        <v>5.0124794999999995</v>
      </c>
      <c r="E53" s="121">
        <v>8.207556</v>
      </c>
      <c r="F53" s="121">
        <v>10.0992696</v>
      </c>
      <c r="G53" s="121">
        <v>11.220484800000001</v>
      </c>
      <c r="H53" s="122">
        <v>12.314499750000001</v>
      </c>
      <c r="I53" s="120">
        <v>1.1203481529440973</v>
      </c>
      <c r="J53" s="121">
        <v>4.276588030896566</v>
      </c>
      <c r="K53" s="121">
        <v>7.002589387650026</v>
      </c>
      <c r="L53" s="121">
        <v>8.616576983937302</v>
      </c>
      <c r="M53" s="121">
        <v>9.573184488143417</v>
      </c>
      <c r="N53" s="122">
        <v>10.506585061809982</v>
      </c>
      <c r="O53" s="120">
        <v>0.8839290002880109</v>
      </c>
      <c r="P53" s="121">
        <v>3.544383716843708</v>
      </c>
      <c r="Q53" s="121">
        <v>5.80366021277152</v>
      </c>
      <c r="R53" s="121">
        <v>7.14131334048442</v>
      </c>
      <c r="S53" s="121">
        <v>7.93413790923481</v>
      </c>
      <c r="T53" s="122">
        <v>8.707728858537163</v>
      </c>
      <c r="U53" s="145">
        <v>0.9824459819999999</v>
      </c>
      <c r="V53" s="145">
        <v>1.6086809760000003</v>
      </c>
      <c r="W53" s="145">
        <v>1.9794568415999998</v>
      </c>
      <c r="X53" s="145">
        <v>2.1992150208000005</v>
      </c>
      <c r="Y53" s="146">
        <v>2.4136419510000007</v>
      </c>
      <c r="Z53" s="184">
        <v>52.9</v>
      </c>
      <c r="AA53" s="190">
        <v>212937.12984133503</v>
      </c>
      <c r="AB53" s="187">
        <v>215597.32984133504</v>
      </c>
      <c r="AC53" s="196">
        <v>235887.22984133504</v>
      </c>
      <c r="AD53" s="63">
        <v>4.7</v>
      </c>
      <c r="AE53" s="63">
        <v>5600</v>
      </c>
      <c r="AF53" s="63">
        <f t="shared" si="0"/>
        <v>26320</v>
      </c>
      <c r="AG53" s="194">
        <f t="shared" si="1"/>
        <v>186617.12984133503</v>
      </c>
      <c r="AH53" s="63">
        <v>6166</v>
      </c>
      <c r="AI53" s="63">
        <v>10483</v>
      </c>
      <c r="AL53" s="26">
        <v>152285.478576</v>
      </c>
      <c r="AM53" s="26">
        <v>154480.378576</v>
      </c>
      <c r="AN53" s="26">
        <v>1.1</v>
      </c>
    </row>
    <row r="54" spans="1:40" ht="12.75">
      <c r="A54" s="72" t="s">
        <v>186</v>
      </c>
      <c r="B54" s="71" t="s">
        <v>34</v>
      </c>
      <c r="C54" s="120">
        <v>1.4022526340709993</v>
      </c>
      <c r="D54" s="121">
        <v>5.153871</v>
      </c>
      <c r="E54" s="121">
        <v>8.445768000000001</v>
      </c>
      <c r="F54" s="121">
        <v>10.3944912</v>
      </c>
      <c r="G54" s="121">
        <v>11.549577600000001</v>
      </c>
      <c r="H54" s="122">
        <v>12.676639500000002</v>
      </c>
      <c r="I54" s="120">
        <v>1.1476129438125044</v>
      </c>
      <c r="J54" s="121">
        <v>4.397221580933133</v>
      </c>
      <c r="K54" s="121">
        <v>7.205829039406394</v>
      </c>
      <c r="L54" s="121">
        <v>8.86845654993296</v>
      </c>
      <c r="M54" s="121">
        <v>9.853962560060566</v>
      </c>
      <c r="N54" s="122">
        <v>10.815558399329245</v>
      </c>
      <c r="O54" s="120">
        <v>0.9054402950333464</v>
      </c>
      <c r="P54" s="121">
        <v>3.644363323802721</v>
      </c>
      <c r="Q54" s="121">
        <v>5.9721027438495575</v>
      </c>
      <c r="R54" s="121">
        <v>7.350068036019942</v>
      </c>
      <c r="S54" s="121">
        <v>8.166843332099981</v>
      </c>
      <c r="T54" s="122">
        <v>8.963802171779014</v>
      </c>
      <c r="U54" s="145">
        <v>1.010158716</v>
      </c>
      <c r="V54" s="145">
        <v>1.6553705280000002</v>
      </c>
      <c r="W54" s="145">
        <v>2.0373202752</v>
      </c>
      <c r="X54" s="145">
        <v>2.2637172096000002</v>
      </c>
      <c r="Y54" s="146">
        <v>2.4846213420000005</v>
      </c>
      <c r="Z54" s="184">
        <v>54</v>
      </c>
      <c r="AA54" s="190">
        <v>217277.1344085827</v>
      </c>
      <c r="AB54" s="187">
        <v>219993.9344085827</v>
      </c>
      <c r="AC54" s="196">
        <v>240715.5344085827</v>
      </c>
      <c r="AD54" s="63">
        <v>4.8</v>
      </c>
      <c r="AE54" s="63">
        <v>5600</v>
      </c>
      <c r="AF54" s="63">
        <f t="shared" si="0"/>
        <v>26880</v>
      </c>
      <c r="AG54" s="194">
        <f t="shared" si="1"/>
        <v>190397.1344085827</v>
      </c>
      <c r="AH54" s="63">
        <v>6166</v>
      </c>
      <c r="AI54" s="63">
        <v>10483</v>
      </c>
      <c r="AL54" s="26">
        <v>155389.3039776</v>
      </c>
      <c r="AM54" s="26">
        <v>157630.9039776</v>
      </c>
      <c r="AN54" s="26">
        <v>1.1</v>
      </c>
    </row>
    <row r="55" spans="1:40" ht="12.75">
      <c r="A55" s="67" t="s">
        <v>187</v>
      </c>
      <c r="B55" s="66" t="s">
        <v>35</v>
      </c>
      <c r="C55" s="120">
        <v>1.4345575812884035</v>
      </c>
      <c r="D55" s="121">
        <v>5.2941225</v>
      </c>
      <c r="E55" s="121">
        <v>8.682840000000002</v>
      </c>
      <c r="F55" s="121">
        <v>10.688538599999998</v>
      </c>
      <c r="G55" s="121">
        <v>11.877484800000001</v>
      </c>
      <c r="H55" s="122">
        <v>13.03758225</v>
      </c>
      <c r="I55" s="120">
        <v>1.1740515288970204</v>
      </c>
      <c r="J55" s="121">
        <v>4.516882496497034</v>
      </c>
      <c r="K55" s="121">
        <v>7.408096056690098</v>
      </c>
      <c r="L55" s="121">
        <v>9.119334302421773</v>
      </c>
      <c r="M55" s="121">
        <v>10.133729092126144</v>
      </c>
      <c r="N55" s="122">
        <v>11.123510470652207</v>
      </c>
      <c r="O55" s="120">
        <v>0.9262997323621567</v>
      </c>
      <c r="P55" s="121">
        <v>3.7435368232380615</v>
      </c>
      <c r="Q55" s="121">
        <v>6.139739167403922</v>
      </c>
      <c r="R55" s="121">
        <v>7.557992440806082</v>
      </c>
      <c r="S55" s="121">
        <v>8.398710403140534</v>
      </c>
      <c r="T55" s="122">
        <v>9.219029072121007</v>
      </c>
      <c r="U55" s="145">
        <v>1.03764801</v>
      </c>
      <c r="V55" s="145">
        <v>1.7018366400000002</v>
      </c>
      <c r="W55" s="145">
        <v>2.0949535656</v>
      </c>
      <c r="X55" s="145">
        <v>2.3279870208</v>
      </c>
      <c r="Y55" s="146">
        <v>2.5553661210000005</v>
      </c>
      <c r="Z55" s="184">
        <v>55.1</v>
      </c>
      <c r="AA55" s="190">
        <v>221732.96895594033</v>
      </c>
      <c r="AB55" s="187">
        <v>224506.36895594033</v>
      </c>
      <c r="AC55" s="196">
        <v>245659.66895594035</v>
      </c>
      <c r="AD55" s="63">
        <v>4.9</v>
      </c>
      <c r="AE55" s="63">
        <v>5600</v>
      </c>
      <c r="AF55" s="63">
        <f t="shared" si="0"/>
        <v>27440.000000000004</v>
      </c>
      <c r="AG55" s="194">
        <f t="shared" si="1"/>
        <v>194292.96895594033</v>
      </c>
      <c r="AH55" s="63">
        <v>6166</v>
      </c>
      <c r="AI55" s="63">
        <v>10483</v>
      </c>
      <c r="AL55" s="26">
        <v>158575.967088</v>
      </c>
      <c r="AM55" s="26">
        <v>160864.267088</v>
      </c>
      <c r="AN55" s="26">
        <v>1.1</v>
      </c>
    </row>
    <row r="56" spans="1:40" ht="12.75">
      <c r="A56" s="72" t="s">
        <v>188</v>
      </c>
      <c r="B56" s="71" t="s">
        <v>36</v>
      </c>
      <c r="C56" s="120">
        <v>1.4668625285058075</v>
      </c>
      <c r="D56" s="121">
        <v>5.434374</v>
      </c>
      <c r="E56" s="121">
        <v>8.919912000000002</v>
      </c>
      <c r="F56" s="121">
        <v>10.982585999999998</v>
      </c>
      <c r="G56" s="121">
        <v>12.205392</v>
      </c>
      <c r="H56" s="122">
        <v>13.398525</v>
      </c>
      <c r="I56" s="120">
        <v>1.2004901139815363</v>
      </c>
      <c r="J56" s="121">
        <v>4.636543412060937</v>
      </c>
      <c r="K56" s="121">
        <v>7.610363073973803</v>
      </c>
      <c r="L56" s="121">
        <v>9.370212054910589</v>
      </c>
      <c r="M56" s="121">
        <v>10.413495624191722</v>
      </c>
      <c r="N56" s="122">
        <v>11.431462541975169</v>
      </c>
      <c r="O56" s="120">
        <v>0.9471591696909668</v>
      </c>
      <c r="P56" s="121">
        <v>3.842710322673402</v>
      </c>
      <c r="Q56" s="121">
        <v>6.307375590958288</v>
      </c>
      <c r="R56" s="121">
        <v>7.765916845592221</v>
      </c>
      <c r="S56" s="121">
        <v>8.630577474181084</v>
      </c>
      <c r="T56" s="122">
        <v>9.474255972463</v>
      </c>
      <c r="U56" s="145">
        <v>1.065137304</v>
      </c>
      <c r="V56" s="145">
        <v>1.7483027520000005</v>
      </c>
      <c r="W56" s="145">
        <v>2.1525868559999997</v>
      </c>
      <c r="X56" s="145">
        <v>2.392256832</v>
      </c>
      <c r="Y56" s="146">
        <v>2.6261109</v>
      </c>
      <c r="Z56" s="184">
        <v>56.2</v>
      </c>
      <c r="AA56" s="190">
        <v>226190.6133467373</v>
      </c>
      <c r="AB56" s="187">
        <v>229020.6133467373</v>
      </c>
      <c r="AC56" s="196">
        <v>250605.6133467373</v>
      </c>
      <c r="AD56" s="63">
        <v>5</v>
      </c>
      <c r="AE56" s="63">
        <v>5600</v>
      </c>
      <c r="AF56" s="63">
        <f t="shared" si="0"/>
        <v>28000</v>
      </c>
      <c r="AG56" s="194">
        <f t="shared" si="1"/>
        <v>198190.6133467373</v>
      </c>
      <c r="AH56" s="63">
        <v>6166</v>
      </c>
      <c r="AI56" s="63">
        <v>10483</v>
      </c>
      <c r="AL56" s="26">
        <v>161763.92453760002</v>
      </c>
      <c r="AM56" s="26">
        <v>164098.92453760002</v>
      </c>
      <c r="AN56" s="26">
        <v>1.1</v>
      </c>
    </row>
    <row r="57" spans="1:40" ht="12.75">
      <c r="A57" s="67" t="s">
        <v>189</v>
      </c>
      <c r="B57" s="66" t="s">
        <v>37</v>
      </c>
      <c r="C57" s="120">
        <v>1.502196064524843</v>
      </c>
      <c r="D57" s="121">
        <v>5.474273999999999</v>
      </c>
      <c r="E57" s="121">
        <v>8.959812000000001</v>
      </c>
      <c r="F57" s="121">
        <v>11.023682999999998</v>
      </c>
      <c r="G57" s="121">
        <v>12.246888</v>
      </c>
      <c r="H57" s="122">
        <v>13.44042</v>
      </c>
      <c r="I57" s="120">
        <v>1.2294073164177255</v>
      </c>
      <c r="J57" s="121">
        <v>4.67058561860418</v>
      </c>
      <c r="K57" s="121">
        <v>7.644405280517045</v>
      </c>
      <c r="L57" s="121">
        <v>9.40527552765013</v>
      </c>
      <c r="M57" s="121">
        <v>10.448899518996695</v>
      </c>
      <c r="N57" s="122">
        <v>11.467206858845575</v>
      </c>
      <c r="O57" s="120">
        <v>0.9699741792693529</v>
      </c>
      <c r="P57" s="121">
        <v>3.870924086001923</v>
      </c>
      <c r="Q57" s="121">
        <v>6.3355893542868085</v>
      </c>
      <c r="R57" s="121">
        <v>7.794977021820598</v>
      </c>
      <c r="S57" s="121">
        <v>8.659919788042746</v>
      </c>
      <c r="T57" s="122">
        <v>9.503880423957948</v>
      </c>
      <c r="U57" s="145">
        <v>1.072957704</v>
      </c>
      <c r="V57" s="145">
        <v>1.7561231520000002</v>
      </c>
      <c r="W57" s="145">
        <v>2.160641868</v>
      </c>
      <c r="X57" s="145">
        <v>2.400390048</v>
      </c>
      <c r="Y57" s="146">
        <v>2.63432232</v>
      </c>
      <c r="Z57" s="184">
        <v>56.2</v>
      </c>
      <c r="AA57" s="190">
        <v>230671.785702244</v>
      </c>
      <c r="AB57" s="187">
        <v>233558.385702244</v>
      </c>
      <c r="AC57" s="196">
        <v>255575.085702244</v>
      </c>
      <c r="AD57" s="63">
        <v>5.1</v>
      </c>
      <c r="AE57" s="63">
        <v>5600</v>
      </c>
      <c r="AF57" s="63">
        <f t="shared" si="0"/>
        <v>28559.999999999996</v>
      </c>
      <c r="AG57" s="194">
        <f t="shared" si="1"/>
        <v>202111.785702244</v>
      </c>
      <c r="AH57" s="63">
        <v>6166</v>
      </c>
      <c r="AI57" s="63">
        <v>10483</v>
      </c>
      <c r="AL57" s="26">
        <v>164968.7083968</v>
      </c>
      <c r="AM57" s="26">
        <v>167350.40839680002</v>
      </c>
      <c r="AN57" s="26">
        <v>1.1</v>
      </c>
    </row>
    <row r="58" spans="1:40" ht="12.75">
      <c r="A58" s="72" t="s">
        <v>190</v>
      </c>
      <c r="B58" s="71" t="s">
        <v>38</v>
      </c>
      <c r="C58" s="120">
        <v>1.5375296005438788</v>
      </c>
      <c r="D58" s="121">
        <v>5.514174</v>
      </c>
      <c r="E58" s="121">
        <v>8.999712</v>
      </c>
      <c r="F58" s="121">
        <v>11.064779999999999</v>
      </c>
      <c r="G58" s="121">
        <v>12.288384</v>
      </c>
      <c r="H58" s="122">
        <v>13.482315</v>
      </c>
      <c r="I58" s="120">
        <v>1.2583245188539147</v>
      </c>
      <c r="J58" s="121">
        <v>4.704627825147424</v>
      </c>
      <c r="K58" s="121">
        <v>7.6784474870602875</v>
      </c>
      <c r="L58" s="121">
        <v>9.44033900038967</v>
      </c>
      <c r="M58" s="121">
        <v>10.484303413801669</v>
      </c>
      <c r="N58" s="122">
        <v>11.50295117571598</v>
      </c>
      <c r="O58" s="120">
        <v>0.992789188847739</v>
      </c>
      <c r="P58" s="121">
        <v>3.899137849330444</v>
      </c>
      <c r="Q58" s="121">
        <v>6.36380311761533</v>
      </c>
      <c r="R58" s="121">
        <v>7.824037198048975</v>
      </c>
      <c r="S58" s="121">
        <v>8.68926210190441</v>
      </c>
      <c r="T58" s="122">
        <v>9.533504875452895</v>
      </c>
      <c r="U58" s="145">
        <v>1.080778104</v>
      </c>
      <c r="V58" s="145">
        <v>1.7639435520000002</v>
      </c>
      <c r="W58" s="145">
        <v>2.1686968799999997</v>
      </c>
      <c r="X58" s="145">
        <v>2.4085232640000003</v>
      </c>
      <c r="Y58" s="146">
        <v>2.64253374</v>
      </c>
      <c r="Z58" s="184">
        <v>56.2</v>
      </c>
      <c r="AA58" s="190">
        <v>235152.95805775077</v>
      </c>
      <c r="AB58" s="187">
        <v>238096.15805775078</v>
      </c>
      <c r="AC58" s="196">
        <v>260544.55805775078</v>
      </c>
      <c r="AD58" s="63">
        <v>5.2</v>
      </c>
      <c r="AE58" s="63">
        <v>5600</v>
      </c>
      <c r="AF58" s="63">
        <f t="shared" si="0"/>
        <v>29120</v>
      </c>
      <c r="AG58" s="194">
        <f t="shared" si="1"/>
        <v>206032.95805775077</v>
      </c>
      <c r="AH58" s="63">
        <v>6166</v>
      </c>
      <c r="AI58" s="63">
        <v>10483</v>
      </c>
      <c r="AL58" s="26">
        <v>168173.49225600003</v>
      </c>
      <c r="AM58" s="26">
        <v>170601.89225600002</v>
      </c>
      <c r="AN58" s="26">
        <v>1.1</v>
      </c>
    </row>
    <row r="59" spans="1:40" ht="12.75">
      <c r="A59" s="67" t="s">
        <v>191</v>
      </c>
      <c r="B59" s="66" t="s">
        <v>39</v>
      </c>
      <c r="C59" s="120">
        <v>1.5708440773618266</v>
      </c>
      <c r="D59" s="121">
        <v>5.659365499999999</v>
      </c>
      <c r="E59" s="121">
        <v>9.241724000000001</v>
      </c>
      <c r="F59" s="121">
        <v>11.363915599999999</v>
      </c>
      <c r="G59" s="121">
        <v>12.6214288</v>
      </c>
      <c r="H59" s="122">
        <v>13.84844475</v>
      </c>
      <c r="I59" s="120">
        <v>1.2855893097223217</v>
      </c>
      <c r="J59" s="121">
        <v>4.828503490092869</v>
      </c>
      <c r="K59" s="121">
        <v>7.884929253725536</v>
      </c>
      <c r="L59" s="121">
        <v>9.695557944741475</v>
      </c>
      <c r="M59" s="121">
        <v>10.768453285224055</v>
      </c>
      <c r="N59" s="122">
        <v>11.815328733889565</v>
      </c>
      <c r="O59" s="120">
        <v>1.0143004835930745</v>
      </c>
      <c r="P59" s="121">
        <v>4.001804481368362</v>
      </c>
      <c r="Q59" s="121">
        <v>6.534932673772275</v>
      </c>
      <c r="R59" s="121">
        <v>8.035559529415771</v>
      </c>
      <c r="S59" s="121">
        <v>8.924762030851644</v>
      </c>
      <c r="T59" s="122">
        <v>9.792399565027598</v>
      </c>
      <c r="U59" s="145">
        <v>1.109235638</v>
      </c>
      <c r="V59" s="145">
        <v>1.8113779040000004</v>
      </c>
      <c r="W59" s="145">
        <v>2.2273274576</v>
      </c>
      <c r="X59" s="145">
        <v>2.4738000448000004</v>
      </c>
      <c r="Y59" s="146">
        <v>2.7142951710000003</v>
      </c>
      <c r="Z59" s="184">
        <v>58.7</v>
      </c>
      <c r="AA59" s="190">
        <v>239634.13041325752</v>
      </c>
      <c r="AB59" s="187">
        <v>242633.9304132575</v>
      </c>
      <c r="AC59" s="196">
        <v>265514.03041325754</v>
      </c>
      <c r="AD59" s="63">
        <v>5.3</v>
      </c>
      <c r="AE59" s="63">
        <v>5600</v>
      </c>
      <c r="AF59" s="63">
        <f t="shared" si="0"/>
        <v>29680</v>
      </c>
      <c r="AG59" s="194">
        <f t="shared" si="1"/>
        <v>209954.13041325752</v>
      </c>
      <c r="AH59" s="63">
        <v>6166</v>
      </c>
      <c r="AI59" s="63">
        <v>10483</v>
      </c>
      <c r="AL59" s="26">
        <v>171378.27611520005</v>
      </c>
      <c r="AM59" s="26">
        <v>173853.37611520005</v>
      </c>
      <c r="AN59" s="26">
        <v>1.1</v>
      </c>
    </row>
    <row r="60" spans="1:40" ht="12.75">
      <c r="A60" s="72" t="s">
        <v>192</v>
      </c>
      <c r="B60" s="71" t="s">
        <v>40</v>
      </c>
      <c r="C60" s="120">
        <v>1.6041585541797745</v>
      </c>
      <c r="D60" s="121">
        <v>5.804556999999998</v>
      </c>
      <c r="E60" s="121">
        <v>9.483736000000002</v>
      </c>
      <c r="F60" s="121">
        <v>11.6630512</v>
      </c>
      <c r="G60" s="121">
        <v>12.954473600000002</v>
      </c>
      <c r="H60" s="122">
        <v>14.214574500000001</v>
      </c>
      <c r="I60" s="120">
        <v>1.3128541005907286</v>
      </c>
      <c r="J60" s="121">
        <v>4.952379155038315</v>
      </c>
      <c r="K60" s="121">
        <v>8.091411020390785</v>
      </c>
      <c r="L60" s="121">
        <v>9.95077688909328</v>
      </c>
      <c r="M60" s="121">
        <v>11.05260315664644</v>
      </c>
      <c r="N60" s="122">
        <v>12.127706292063152</v>
      </c>
      <c r="O60" s="120">
        <v>1.03581177833841</v>
      </c>
      <c r="P60" s="121">
        <v>4.104471113406281</v>
      </c>
      <c r="Q60" s="121">
        <v>6.706062229929219</v>
      </c>
      <c r="R60" s="121">
        <v>8.247081860782568</v>
      </c>
      <c r="S60" s="121">
        <v>9.160261959798879</v>
      </c>
      <c r="T60" s="122">
        <v>10.051294254602299</v>
      </c>
      <c r="U60" s="145">
        <v>1.1376931719999996</v>
      </c>
      <c r="V60" s="145">
        <v>1.8588122560000004</v>
      </c>
      <c r="W60" s="145">
        <v>2.2859580352</v>
      </c>
      <c r="X60" s="145">
        <v>2.5390768256000005</v>
      </c>
      <c r="Y60" s="146">
        <v>2.7860566020000004</v>
      </c>
      <c r="Z60" s="184">
        <v>61.2</v>
      </c>
      <c r="AA60" s="190">
        <v>244115.30276876423</v>
      </c>
      <c r="AB60" s="187">
        <v>247171.70276876423</v>
      </c>
      <c r="AC60" s="196">
        <v>270483.5027687642</v>
      </c>
      <c r="AD60" s="63">
        <v>5.4</v>
      </c>
      <c r="AE60" s="63">
        <v>5600</v>
      </c>
      <c r="AF60" s="63">
        <f t="shared" si="0"/>
        <v>30240.000000000004</v>
      </c>
      <c r="AG60" s="194">
        <f t="shared" si="1"/>
        <v>213875.30276876423</v>
      </c>
      <c r="AH60" s="63">
        <v>6166</v>
      </c>
      <c r="AI60" s="63">
        <v>10483</v>
      </c>
      <c r="AL60" s="26">
        <v>174583.05997440004</v>
      </c>
      <c r="AM60" s="26">
        <v>177104.85997440002</v>
      </c>
      <c r="AN60" s="26">
        <v>1.1</v>
      </c>
    </row>
    <row r="61" spans="1:40" ht="12.75">
      <c r="A61" s="67" t="s">
        <v>193</v>
      </c>
      <c r="B61" s="66" t="s">
        <v>41</v>
      </c>
      <c r="C61" s="120">
        <v>1.6364635013971789</v>
      </c>
      <c r="D61" s="121">
        <v>5.944808499999999</v>
      </c>
      <c r="E61" s="121">
        <v>9.720808000000002</v>
      </c>
      <c r="F61" s="121">
        <v>11.9570986</v>
      </c>
      <c r="G61" s="121">
        <v>13.282380800000002</v>
      </c>
      <c r="H61" s="122">
        <v>14.57551725</v>
      </c>
      <c r="I61" s="120">
        <v>1.3392926856752447</v>
      </c>
      <c r="J61" s="121">
        <v>5.072040070602218</v>
      </c>
      <c r="K61" s="121">
        <v>8.29367803767449</v>
      </c>
      <c r="L61" s="121">
        <v>10.201654641582095</v>
      </c>
      <c r="M61" s="121">
        <v>11.332369688712017</v>
      </c>
      <c r="N61" s="122">
        <v>12.435658363386116</v>
      </c>
      <c r="O61" s="120">
        <v>1.0566712156672202</v>
      </c>
      <c r="P61" s="121">
        <v>4.203644612841622</v>
      </c>
      <c r="Q61" s="121">
        <v>6.873698653483583</v>
      </c>
      <c r="R61" s="121">
        <v>8.45500626556871</v>
      </c>
      <c r="S61" s="121">
        <v>9.392129030839431</v>
      </c>
      <c r="T61" s="122">
        <v>10.306521154944294</v>
      </c>
      <c r="U61" s="145">
        <v>1.1651824659999996</v>
      </c>
      <c r="V61" s="145">
        <v>1.9052783680000003</v>
      </c>
      <c r="W61" s="145">
        <v>2.3435913256000003</v>
      </c>
      <c r="X61" s="145">
        <v>2.6033466368000004</v>
      </c>
      <c r="Y61" s="146">
        <v>2.8568013810000004</v>
      </c>
      <c r="Z61" s="184">
        <v>62.3</v>
      </c>
      <c r="AA61" s="190">
        <v>248431.77937130208</v>
      </c>
      <c r="AB61" s="187">
        <v>251544.77937130208</v>
      </c>
      <c r="AC61" s="196">
        <v>275288.2793713021</v>
      </c>
      <c r="AD61" s="63">
        <v>5.5</v>
      </c>
      <c r="AE61" s="63">
        <v>5600</v>
      </c>
      <c r="AF61" s="63">
        <f t="shared" si="0"/>
        <v>30800</v>
      </c>
      <c r="AG61" s="194">
        <f t="shared" si="1"/>
        <v>217631.77937130208</v>
      </c>
      <c r="AH61" s="63">
        <v>6166</v>
      </c>
      <c r="AI61" s="63">
        <v>10483</v>
      </c>
      <c r="AL61" s="26">
        <v>177670.05896640004</v>
      </c>
      <c r="AM61" s="26">
        <v>180238.55896640004</v>
      </c>
      <c r="AN61" s="26">
        <v>1.1</v>
      </c>
    </row>
    <row r="62" spans="1:40" ht="12.75">
      <c r="A62" s="72" t="s">
        <v>194</v>
      </c>
      <c r="B62" s="71" t="s">
        <v>42</v>
      </c>
      <c r="C62" s="120">
        <v>1.668768448614583</v>
      </c>
      <c r="D62" s="121">
        <v>6.0850599999999995</v>
      </c>
      <c r="E62" s="121">
        <v>9.957880000000001</v>
      </c>
      <c r="F62" s="121">
        <v>12.251146</v>
      </c>
      <c r="G62" s="121">
        <v>13.610288</v>
      </c>
      <c r="H62" s="122">
        <v>14.936460000000002</v>
      </c>
      <c r="I62" s="120">
        <v>1.3657312707597609</v>
      </c>
      <c r="J62" s="121">
        <v>5.19170098616612</v>
      </c>
      <c r="K62" s="121">
        <v>8.495945054958192</v>
      </c>
      <c r="L62" s="121">
        <v>10.452532394070909</v>
      </c>
      <c r="M62" s="121">
        <v>11.612136220777597</v>
      </c>
      <c r="N62" s="122">
        <v>12.74361043470908</v>
      </c>
      <c r="O62" s="120">
        <v>1.0775306529960307</v>
      </c>
      <c r="P62" s="121">
        <v>4.302818112276963</v>
      </c>
      <c r="Q62" s="121">
        <v>7.041335077037948</v>
      </c>
      <c r="R62" s="121">
        <v>8.662930670354848</v>
      </c>
      <c r="S62" s="121">
        <v>9.623996101879984</v>
      </c>
      <c r="T62" s="122">
        <v>10.561748055286289</v>
      </c>
      <c r="U62" s="145">
        <v>1.1926717599999999</v>
      </c>
      <c r="V62" s="145">
        <v>1.9517444800000003</v>
      </c>
      <c r="W62" s="145">
        <v>2.4012246160000004</v>
      </c>
      <c r="X62" s="145">
        <v>2.6676164480000004</v>
      </c>
      <c r="Y62" s="146">
        <v>2.9275461600000003</v>
      </c>
      <c r="Z62" s="184">
        <v>63.4</v>
      </c>
      <c r="AA62" s="190">
        <v>252746.4461304006</v>
      </c>
      <c r="AB62" s="187">
        <v>255916.04613040062</v>
      </c>
      <c r="AC62" s="196">
        <v>280091.2461304006</v>
      </c>
      <c r="AD62" s="63">
        <v>5.6</v>
      </c>
      <c r="AE62" s="63">
        <v>5600</v>
      </c>
      <c r="AF62" s="63">
        <f t="shared" si="0"/>
        <v>31359.999999999996</v>
      </c>
      <c r="AG62" s="194">
        <f t="shared" si="1"/>
        <v>221386.4461304006</v>
      </c>
      <c r="AH62" s="63">
        <v>6166</v>
      </c>
      <c r="AI62" s="63">
        <v>10483</v>
      </c>
      <c r="AL62" s="26">
        <v>180755.76361920004</v>
      </c>
      <c r="AM62" s="26">
        <v>183370.96361920005</v>
      </c>
      <c r="AN62" s="26">
        <v>1.1</v>
      </c>
    </row>
    <row r="63" spans="1:40" ht="12.75">
      <c r="A63" s="67" t="s">
        <v>195</v>
      </c>
      <c r="B63" s="66" t="s">
        <v>43</v>
      </c>
      <c r="C63" s="120">
        <v>1.704101984633619</v>
      </c>
      <c r="D63" s="121">
        <v>6.228731499999999</v>
      </c>
      <c r="E63" s="121">
        <v>10.198372</v>
      </c>
      <c r="F63" s="121">
        <v>12.548715999999999</v>
      </c>
      <c r="G63" s="121">
        <v>13.941752000000001</v>
      </c>
      <c r="H63" s="122">
        <v>15.30099375</v>
      </c>
      <c r="I63" s="120">
        <v>1.39464847319595</v>
      </c>
      <c r="J63" s="121">
        <v>5.314279805148015</v>
      </c>
      <c r="K63" s="121">
        <v>8.701129975659889</v>
      </c>
      <c r="L63" s="121">
        <v>10.706415587080254</v>
      </c>
      <c r="M63" s="121">
        <v>11.894937372397887</v>
      </c>
      <c r="N63" s="122">
        <v>13.054626304620932</v>
      </c>
      <c r="O63" s="120">
        <v>1.100345662574417</v>
      </c>
      <c r="P63" s="121">
        <v>4.404409934283319</v>
      </c>
      <c r="Q63" s="121">
        <v>7.211389823163328</v>
      </c>
      <c r="R63" s="121">
        <v>8.873345947389135</v>
      </c>
      <c r="S63" s="121">
        <v>9.858378228394393</v>
      </c>
      <c r="T63" s="122">
        <v>10.819514194327848</v>
      </c>
      <c r="U63" s="145">
        <v>1.2208313739999999</v>
      </c>
      <c r="V63" s="145">
        <v>1.9988809120000002</v>
      </c>
      <c r="W63" s="145">
        <v>2.459548336</v>
      </c>
      <c r="X63" s="145">
        <v>2.7325833920000004</v>
      </c>
      <c r="Y63" s="146">
        <v>2.998994775</v>
      </c>
      <c r="Z63" s="184">
        <v>64.5</v>
      </c>
      <c r="AA63" s="190">
        <v>256539.87797900412</v>
      </c>
      <c r="AB63" s="187">
        <v>259766.07797900413</v>
      </c>
      <c r="AC63" s="196">
        <v>284372.9779790041</v>
      </c>
      <c r="AD63" s="63">
        <v>5.7</v>
      </c>
      <c r="AE63" s="63">
        <v>5600</v>
      </c>
      <c r="AF63" s="63">
        <f t="shared" si="0"/>
        <v>31920</v>
      </c>
      <c r="AG63" s="194">
        <f t="shared" si="1"/>
        <v>224619.87797900412</v>
      </c>
      <c r="AH63" s="63">
        <v>6166</v>
      </c>
      <c r="AI63" s="63">
        <v>10483</v>
      </c>
      <c r="AL63" s="26">
        <v>183468.69858240007</v>
      </c>
      <c r="AM63" s="26">
        <v>186130.59858240007</v>
      </c>
      <c r="AN63" s="26">
        <v>1.1</v>
      </c>
    </row>
    <row r="64" spans="1:40" ht="12.75">
      <c r="A64" s="72" t="s">
        <v>196</v>
      </c>
      <c r="B64" s="71" t="s">
        <v>44</v>
      </c>
      <c r="C64" s="120">
        <v>1.7394355206526548</v>
      </c>
      <c r="D64" s="121">
        <v>6.372402999999999</v>
      </c>
      <c r="E64" s="121">
        <v>10.438864</v>
      </c>
      <c r="F64" s="121">
        <v>12.846286</v>
      </c>
      <c r="G64" s="121">
        <v>14.273216000000001</v>
      </c>
      <c r="H64" s="122">
        <v>15.665527499999996</v>
      </c>
      <c r="I64" s="120">
        <v>1.4235656756321395</v>
      </c>
      <c r="J64" s="121">
        <v>5.436858624129909</v>
      </c>
      <c r="K64" s="121">
        <v>8.906314896361584</v>
      </c>
      <c r="L64" s="121">
        <v>10.960298780089602</v>
      </c>
      <c r="M64" s="121">
        <v>12.17773852401818</v>
      </c>
      <c r="N64" s="122">
        <v>13.365642174532784</v>
      </c>
      <c r="O64" s="120">
        <v>1.1231606721528031</v>
      </c>
      <c r="P64" s="121">
        <v>4.506001756289676</v>
      </c>
      <c r="Q64" s="121">
        <v>7.38144456928871</v>
      </c>
      <c r="R64" s="121">
        <v>9.083761224423421</v>
      </c>
      <c r="S64" s="121">
        <v>10.092760354908803</v>
      </c>
      <c r="T64" s="122">
        <v>11.077280333369407</v>
      </c>
      <c r="U64" s="145">
        <v>1.2489909879999999</v>
      </c>
      <c r="V64" s="145">
        <v>2.046017344</v>
      </c>
      <c r="W64" s="145">
        <v>2.517872056</v>
      </c>
      <c r="X64" s="145">
        <v>2.7975503360000005</v>
      </c>
      <c r="Y64" s="146">
        <v>3.0704433899999994</v>
      </c>
      <c r="Z64" s="184">
        <v>65.6</v>
      </c>
      <c r="AA64" s="190">
        <v>260333.30982760747</v>
      </c>
      <c r="AB64" s="187">
        <v>263616.10982760746</v>
      </c>
      <c r="AC64" s="196">
        <v>288654.7098276075</v>
      </c>
      <c r="AD64" s="63">
        <v>5.8</v>
      </c>
      <c r="AE64" s="63">
        <v>5600</v>
      </c>
      <c r="AF64" s="63">
        <f t="shared" si="0"/>
        <v>32480</v>
      </c>
      <c r="AG64" s="194">
        <f t="shared" si="1"/>
        <v>227853.30982760747</v>
      </c>
      <c r="AH64" s="63">
        <v>6166</v>
      </c>
      <c r="AI64" s="63">
        <v>10483</v>
      </c>
      <c r="AL64" s="26">
        <v>186181.63354560002</v>
      </c>
      <c r="AM64" s="26">
        <v>188890.23354560003</v>
      </c>
      <c r="AN64" s="26">
        <v>1.1</v>
      </c>
    </row>
    <row r="65" spans="1:40" ht="12.75">
      <c r="A65" s="67" t="s">
        <v>197</v>
      </c>
      <c r="B65" s="66" t="s">
        <v>45</v>
      </c>
      <c r="C65" s="120">
        <v>1.7727499974706027</v>
      </c>
      <c r="D65" s="121">
        <v>6.410022999999999</v>
      </c>
      <c r="E65" s="121">
        <v>10.476484000000001</v>
      </c>
      <c r="F65" s="121">
        <v>12.8850346</v>
      </c>
      <c r="G65" s="121">
        <v>14.312340800000001</v>
      </c>
      <c r="H65" s="122">
        <v>15.705028499999996</v>
      </c>
      <c r="I65" s="120">
        <v>1.4508304665005465</v>
      </c>
      <c r="J65" s="121">
        <v>5.4689555617278245</v>
      </c>
      <c r="K65" s="121">
        <v>8.9384118339595</v>
      </c>
      <c r="L65" s="121">
        <v>10.993358625815453</v>
      </c>
      <c r="M65" s="121">
        <v>12.21111933912001</v>
      </c>
      <c r="N65" s="122">
        <v>13.399343959010594</v>
      </c>
      <c r="O65" s="120">
        <v>1.1446719668981387</v>
      </c>
      <c r="P65" s="121">
        <v>4.532603304570853</v>
      </c>
      <c r="Q65" s="121">
        <v>7.408046117569887</v>
      </c>
      <c r="R65" s="121">
        <v>9.111160819153033</v>
      </c>
      <c r="S65" s="121">
        <v>10.120425965121226</v>
      </c>
      <c r="T65" s="122">
        <v>11.105211959064643</v>
      </c>
      <c r="U65" s="145">
        <v>1.2563645079999999</v>
      </c>
      <c r="V65" s="145">
        <v>2.0533908640000003</v>
      </c>
      <c r="W65" s="145">
        <v>2.5254667815999996</v>
      </c>
      <c r="X65" s="145">
        <v>2.8052187968</v>
      </c>
      <c r="Y65" s="146">
        <v>3.078185585999999</v>
      </c>
      <c r="Z65" s="184">
        <v>65.6</v>
      </c>
      <c r="AA65" s="190">
        <v>264150.26964092086</v>
      </c>
      <c r="AB65" s="187">
        <v>267489.6696409209</v>
      </c>
      <c r="AC65" s="196">
        <v>292959.96964092087</v>
      </c>
      <c r="AD65" s="63">
        <v>5.9</v>
      </c>
      <c r="AE65" s="63">
        <v>5600</v>
      </c>
      <c r="AF65" s="63">
        <f t="shared" si="0"/>
        <v>33040</v>
      </c>
      <c r="AG65" s="194">
        <f t="shared" si="1"/>
        <v>231110.26964092086</v>
      </c>
      <c r="AH65" s="63">
        <v>6166</v>
      </c>
      <c r="AI65" s="63">
        <v>10483</v>
      </c>
      <c r="AL65" s="26">
        <v>188911.39491840004</v>
      </c>
      <c r="AM65" s="26">
        <v>191666.69491840003</v>
      </c>
      <c r="AN65" s="26">
        <v>1.1</v>
      </c>
    </row>
    <row r="66" spans="1:40" ht="13.5" thickBot="1">
      <c r="A66" s="72" t="s">
        <v>198</v>
      </c>
      <c r="B66" s="74" t="s">
        <v>46</v>
      </c>
      <c r="C66" s="123">
        <v>1.8060644742885505</v>
      </c>
      <c r="D66" s="124">
        <v>6.447642999999999</v>
      </c>
      <c r="E66" s="124">
        <v>10.514104000000001</v>
      </c>
      <c r="F66" s="124">
        <v>12.923783199999999</v>
      </c>
      <c r="G66" s="124">
        <v>14.351465600000001</v>
      </c>
      <c r="H66" s="125">
        <v>15.744529499999995</v>
      </c>
      <c r="I66" s="123">
        <v>1.4780952573689534</v>
      </c>
      <c r="J66" s="124">
        <v>5.5010524993257395</v>
      </c>
      <c r="K66" s="124">
        <v>8.970508771557414</v>
      </c>
      <c r="L66" s="124">
        <v>11.026418471541305</v>
      </c>
      <c r="M66" s="124">
        <v>12.244500154221843</v>
      </c>
      <c r="N66" s="125">
        <v>13.433045743488405</v>
      </c>
      <c r="O66" s="123">
        <v>1.1661832616434742</v>
      </c>
      <c r="P66" s="124">
        <v>4.55920485285203</v>
      </c>
      <c r="Q66" s="124">
        <v>7.434647665851064</v>
      </c>
      <c r="R66" s="124">
        <v>9.138560413882646</v>
      </c>
      <c r="S66" s="124">
        <v>10.14809157533365</v>
      </c>
      <c r="T66" s="125">
        <v>11.133143584759878</v>
      </c>
      <c r="U66" s="147">
        <v>1.263738028</v>
      </c>
      <c r="V66" s="147">
        <v>2.0607643840000005</v>
      </c>
      <c r="W66" s="147">
        <v>2.5330615072</v>
      </c>
      <c r="X66" s="147">
        <v>2.8128872576000004</v>
      </c>
      <c r="Y66" s="148">
        <v>3.0859277819999993</v>
      </c>
      <c r="Z66" s="195">
        <v>65.6</v>
      </c>
      <c r="AA66" s="191">
        <v>267967.22945423407</v>
      </c>
      <c r="AB66" s="192">
        <v>271363.22945423407</v>
      </c>
      <c r="AC66" s="197">
        <v>297265.22945423407</v>
      </c>
      <c r="AD66" s="63">
        <v>6</v>
      </c>
      <c r="AE66" s="63">
        <v>5600</v>
      </c>
      <c r="AF66" s="63">
        <f t="shared" si="0"/>
        <v>33600</v>
      </c>
      <c r="AG66" s="194">
        <f t="shared" si="1"/>
        <v>234367.22945423407</v>
      </c>
      <c r="AH66" s="63">
        <v>6166</v>
      </c>
      <c r="AI66" s="63">
        <v>10483</v>
      </c>
      <c r="AL66" s="26">
        <v>191641.15629120002</v>
      </c>
      <c r="AM66" s="26">
        <v>194443.15629120002</v>
      </c>
      <c r="AN66" s="26">
        <v>1.1</v>
      </c>
    </row>
    <row r="68" spans="1:40" s="4" customFormat="1" ht="12.75">
      <c r="A68" s="81" t="s">
        <v>368</v>
      </c>
      <c r="B68" s="81"/>
      <c r="C68" s="81"/>
      <c r="D68" s="81"/>
      <c r="E68" s="81"/>
      <c r="F68" s="81"/>
      <c r="G68" s="81"/>
      <c r="H68" s="81"/>
      <c r="I68" s="81"/>
      <c r="J68" s="2"/>
      <c r="K68" s="2"/>
      <c r="L68" s="2"/>
      <c r="M68" s="2"/>
      <c r="N68" s="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3"/>
      <c r="AK68" s="82"/>
      <c r="AL68" s="82"/>
      <c r="AM68" s="82"/>
      <c r="AN68" s="82"/>
    </row>
    <row r="69" spans="1:40" s="1" customFormat="1" ht="12.75">
      <c r="A69" s="81" t="s">
        <v>206</v>
      </c>
      <c r="B69" s="81"/>
      <c r="C69" s="81"/>
      <c r="D69" s="81"/>
      <c r="E69" s="81"/>
      <c r="F69" s="81"/>
      <c r="G69" s="81"/>
      <c r="H69" s="81"/>
      <c r="I69" s="81"/>
      <c r="J69" s="2"/>
      <c r="K69" s="2"/>
      <c r="L69" s="2"/>
      <c r="M69" s="2"/>
      <c r="N69" s="2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5"/>
      <c r="AK69" s="84"/>
      <c r="AL69" s="84"/>
      <c r="AM69" s="84"/>
      <c r="AN69" s="84"/>
    </row>
  </sheetData>
  <sheetProtection/>
  <mergeCells count="11">
    <mergeCell ref="B9:B11"/>
    <mergeCell ref="AC9:AC10"/>
    <mergeCell ref="AA9:AB10"/>
    <mergeCell ref="U10:Y10"/>
    <mergeCell ref="U9:Y9"/>
    <mergeCell ref="Z9:Z11"/>
    <mergeCell ref="A9:A11"/>
    <mergeCell ref="C10:H10"/>
    <mergeCell ref="C9:T9"/>
    <mergeCell ref="I10:N10"/>
    <mergeCell ref="O10:T10"/>
  </mergeCells>
  <conditionalFormatting sqref="A12:T66">
    <cfRule type="expression" priority="22" dxfId="0" stopIfTrue="1">
      <formula>MOD(ROW(A2),2)=0</formula>
    </cfRule>
  </conditionalFormatting>
  <conditionalFormatting sqref="U12:Y37">
    <cfRule type="expression" priority="20" dxfId="0">
      <formula>MOD(ROW(IQ65365),2)=0</formula>
    </cfRule>
  </conditionalFormatting>
  <conditionalFormatting sqref="U12:Y37">
    <cfRule type="expression" priority="19" dxfId="0">
      <formula>MOD(ROW(IQ65365),2)=0</formula>
    </cfRule>
  </conditionalFormatting>
  <conditionalFormatting sqref="U12:Y37">
    <cfRule type="expression" priority="18" dxfId="0">
      <formula>MOD(ROW(IQ65365),2)=0</formula>
    </cfRule>
  </conditionalFormatting>
  <conditionalFormatting sqref="U12:Y37">
    <cfRule type="expression" priority="17" dxfId="0">
      <formula>MOD(ROW(IQ65365),2)=0</formula>
    </cfRule>
  </conditionalFormatting>
  <conditionalFormatting sqref="U12:Y37">
    <cfRule type="expression" priority="16" dxfId="0">
      <formula>MOD(ROW(IQ65365),2)=0</formula>
    </cfRule>
  </conditionalFormatting>
  <conditionalFormatting sqref="U38:Y66">
    <cfRule type="expression" priority="15" dxfId="0">
      <formula>MOD(ROW(IQ65391),2)=0</formula>
    </cfRule>
  </conditionalFormatting>
  <conditionalFormatting sqref="U38:Y66">
    <cfRule type="expression" priority="13" dxfId="0">
      <formula>MOD(ROW(N65391),2)=0</formula>
    </cfRule>
    <cfRule type="expression" priority="14" dxfId="2">
      <formula>MOD(ROW(N65391),2)=0</formula>
    </cfRule>
  </conditionalFormatting>
  <conditionalFormatting sqref="U38:Y66">
    <cfRule type="expression" priority="12" dxfId="0">
      <formula>MOD(ROW(T65391),2)=0</formula>
    </cfRule>
  </conditionalFormatting>
  <conditionalFormatting sqref="Z12:Z66">
    <cfRule type="expression" priority="1" dxfId="0" stopIfTrue="1">
      <formula>MOD(ROW(A2),2)=0</formula>
    </cfRule>
  </conditionalFormatting>
  <printOptions/>
  <pageMargins left="0.75" right="0.75" top="1" bottom="1" header="0.5" footer="0.5"/>
  <pageSetup fitToWidth="0" fitToHeight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69"/>
  <sheetViews>
    <sheetView zoomScale="85" zoomScaleNormal="85" zoomScalePageLayoutView="0" workbookViewId="0" topLeftCell="A1">
      <selection activeCell="AC42" sqref="AC42"/>
    </sheetView>
  </sheetViews>
  <sheetFormatPr defaultColWidth="9.125" defaultRowHeight="12.75"/>
  <cols>
    <col min="1" max="1" width="17.875" style="26" customWidth="1"/>
    <col min="2" max="2" width="16.875" style="26" customWidth="1"/>
    <col min="3" max="20" width="6.875" style="26" customWidth="1"/>
    <col min="21" max="21" width="8.875" style="26" customWidth="1"/>
    <col min="22" max="26" width="9.125" style="26" customWidth="1"/>
    <col min="27" max="27" width="14.875" style="26" customWidth="1"/>
    <col min="28" max="28" width="16.00390625" style="26" customWidth="1"/>
    <col min="29" max="29" width="18.375" style="26" customWidth="1"/>
    <col min="30" max="39" width="0" style="26" hidden="1" customWidth="1"/>
    <col min="40" max="16384" width="9.125" style="26" customWidth="1"/>
  </cols>
  <sheetData>
    <row r="1" spans="1:2" ht="17.25" customHeight="1">
      <c r="A1" s="48" t="s">
        <v>66</v>
      </c>
      <c r="B1" s="41"/>
    </row>
    <row r="2" spans="1:2" ht="17.25" customHeight="1">
      <c r="A2" s="37"/>
      <c r="B2" s="41"/>
    </row>
    <row r="3" spans="1:34" s="1" customFormat="1" ht="22.5" customHeight="1">
      <c r="A3" s="42" t="s">
        <v>48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4"/>
      <c r="AH3" s="44"/>
    </row>
    <row r="4" spans="1:34" s="1" customFormat="1" ht="20.25" customHeight="1">
      <c r="A4" s="42" t="s">
        <v>61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4"/>
      <c r="AG4" s="44"/>
      <c r="AH4" s="44"/>
    </row>
    <row r="5" spans="1:34" s="1" customFormat="1" ht="19.5" customHeight="1">
      <c r="A5" s="42" t="s">
        <v>49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4"/>
      <c r="AG5" s="44"/>
      <c r="AH5" s="44"/>
    </row>
    <row r="6" spans="1:34" s="1" customFormat="1" ht="21" customHeight="1">
      <c r="A6" s="45" t="s">
        <v>50</v>
      </c>
      <c r="B6" s="46"/>
      <c r="C6" s="46"/>
      <c r="D6" s="46"/>
      <c r="E6" s="46"/>
      <c r="F6" s="46"/>
      <c r="G6" s="46"/>
      <c r="H6" s="46"/>
      <c r="I6" s="46"/>
      <c r="J6" s="46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4"/>
      <c r="AG6" s="44"/>
      <c r="AH6" s="44"/>
    </row>
    <row r="7" spans="1:34" s="1" customFormat="1" ht="10.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4"/>
      <c r="AG7" s="44"/>
      <c r="AH7" s="44"/>
    </row>
    <row r="8" spans="1:31" s="60" customFormat="1" ht="17.25" customHeight="1" thickBot="1">
      <c r="A8" s="48" t="s">
        <v>81</v>
      </c>
      <c r="B8" s="59"/>
      <c r="AC8" s="79"/>
      <c r="AD8" s="79"/>
      <c r="AE8" s="79"/>
    </row>
    <row r="9" spans="1:29" s="37" customFormat="1" ht="29.25" customHeight="1" thickBot="1">
      <c r="A9" s="280" t="s">
        <v>87</v>
      </c>
      <c r="B9" s="280" t="s">
        <v>88</v>
      </c>
      <c r="C9" s="287" t="s">
        <v>6</v>
      </c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9"/>
      <c r="T9" s="289"/>
      <c r="U9" s="293" t="s">
        <v>7</v>
      </c>
      <c r="V9" s="294"/>
      <c r="W9" s="294"/>
      <c r="X9" s="295"/>
      <c r="Y9" s="296"/>
      <c r="Z9" s="290" t="s">
        <v>51</v>
      </c>
      <c r="AA9" s="269" t="s">
        <v>370</v>
      </c>
      <c r="AB9" s="270"/>
      <c r="AC9" s="267" t="s">
        <v>371</v>
      </c>
    </row>
    <row r="10" spans="1:29" ht="34.5" customHeight="1">
      <c r="A10" s="281"/>
      <c r="B10" s="281"/>
      <c r="C10" s="297" t="s">
        <v>84</v>
      </c>
      <c r="D10" s="298"/>
      <c r="E10" s="298"/>
      <c r="F10" s="298"/>
      <c r="G10" s="299"/>
      <c r="H10" s="300"/>
      <c r="I10" s="297" t="s">
        <v>85</v>
      </c>
      <c r="J10" s="298"/>
      <c r="K10" s="298"/>
      <c r="L10" s="298"/>
      <c r="M10" s="299"/>
      <c r="N10" s="300"/>
      <c r="O10" s="297" t="s">
        <v>86</v>
      </c>
      <c r="P10" s="298"/>
      <c r="Q10" s="298"/>
      <c r="R10" s="298"/>
      <c r="S10" s="299"/>
      <c r="T10" s="299"/>
      <c r="U10" s="273" t="s">
        <v>205</v>
      </c>
      <c r="V10" s="274"/>
      <c r="W10" s="274"/>
      <c r="X10" s="274"/>
      <c r="Y10" s="275"/>
      <c r="Z10" s="291"/>
      <c r="AA10" s="271"/>
      <c r="AB10" s="272"/>
      <c r="AC10" s="268"/>
    </row>
    <row r="11" spans="1:35" ht="49.5" customHeight="1" thickBot="1">
      <c r="A11" s="282"/>
      <c r="B11" s="282"/>
      <c r="C11" s="116">
        <v>0</v>
      </c>
      <c r="D11" s="117" t="s">
        <v>200</v>
      </c>
      <c r="E11" s="118" t="s">
        <v>201</v>
      </c>
      <c r="F11" s="118" t="s">
        <v>202</v>
      </c>
      <c r="G11" s="118" t="s">
        <v>203</v>
      </c>
      <c r="H11" s="119" t="s">
        <v>204</v>
      </c>
      <c r="I11" s="116">
        <v>0</v>
      </c>
      <c r="J11" s="117" t="s">
        <v>200</v>
      </c>
      <c r="K11" s="118" t="s">
        <v>201</v>
      </c>
      <c r="L11" s="118" t="s">
        <v>202</v>
      </c>
      <c r="M11" s="118" t="s">
        <v>203</v>
      </c>
      <c r="N11" s="119" t="s">
        <v>204</v>
      </c>
      <c r="O11" s="116">
        <v>0</v>
      </c>
      <c r="P11" s="117" t="s">
        <v>200</v>
      </c>
      <c r="Q11" s="118" t="s">
        <v>201</v>
      </c>
      <c r="R11" s="118" t="s">
        <v>202</v>
      </c>
      <c r="S11" s="118" t="s">
        <v>203</v>
      </c>
      <c r="T11" s="119" t="s">
        <v>204</v>
      </c>
      <c r="U11" s="117" t="s">
        <v>200</v>
      </c>
      <c r="V11" s="118" t="s">
        <v>201</v>
      </c>
      <c r="W11" s="118" t="s">
        <v>202</v>
      </c>
      <c r="X11" s="118" t="s">
        <v>203</v>
      </c>
      <c r="Y11" s="119" t="s">
        <v>204</v>
      </c>
      <c r="Z11" s="292"/>
      <c r="AA11" s="68" t="s">
        <v>59</v>
      </c>
      <c r="AB11" s="189" t="s">
        <v>60</v>
      </c>
      <c r="AC11" s="69" t="s">
        <v>372</v>
      </c>
      <c r="AD11" s="63"/>
      <c r="AE11" s="63" t="s">
        <v>373</v>
      </c>
      <c r="AF11" s="63" t="s">
        <v>373</v>
      </c>
      <c r="AG11" s="193" t="s">
        <v>374</v>
      </c>
      <c r="AH11" s="63" t="s">
        <v>375</v>
      </c>
      <c r="AI11" s="63" t="s">
        <v>376</v>
      </c>
    </row>
    <row r="12" spans="1:38" ht="12.75">
      <c r="A12" s="77" t="s">
        <v>89</v>
      </c>
      <c r="B12" s="76">
        <v>600</v>
      </c>
      <c r="C12" s="107">
        <v>0.122</v>
      </c>
      <c r="D12" s="108">
        <v>0.41</v>
      </c>
      <c r="E12" s="108">
        <v>0.7</v>
      </c>
      <c r="F12" s="108">
        <v>0.858</v>
      </c>
      <c r="G12" s="108">
        <v>0.951</v>
      </c>
      <c r="H12" s="109">
        <v>1.043</v>
      </c>
      <c r="I12" s="126">
        <v>0.09984561679064499</v>
      </c>
      <c r="J12" s="108">
        <v>0.3498071349055078</v>
      </c>
      <c r="K12" s="108">
        <v>0.597231693741111</v>
      </c>
      <c r="L12" s="108">
        <v>0.7320354188998188</v>
      </c>
      <c r="M12" s="108">
        <v>0.811381915353995</v>
      </c>
      <c r="N12" s="109">
        <v>0.8898752236742552</v>
      </c>
      <c r="O12" s="126">
        <v>0.0787759019381348</v>
      </c>
      <c r="P12" s="108">
        <v>0.28991586377678363</v>
      </c>
      <c r="Q12" s="108">
        <v>0.4949783040091428</v>
      </c>
      <c r="R12" s="108">
        <v>0.6067019783426351</v>
      </c>
      <c r="S12" s="108">
        <v>0.672463381589564</v>
      </c>
      <c r="T12" s="109">
        <v>0.7375176729736227</v>
      </c>
      <c r="U12" s="141">
        <v>0.08036</v>
      </c>
      <c r="V12" s="141">
        <v>0.1372</v>
      </c>
      <c r="W12" s="141">
        <v>0.168168</v>
      </c>
      <c r="X12" s="141">
        <v>0.186396</v>
      </c>
      <c r="Y12" s="142">
        <v>0.204428</v>
      </c>
      <c r="Z12" s="183">
        <v>3.6</v>
      </c>
      <c r="AA12" s="70">
        <v>31744.653923904778</v>
      </c>
      <c r="AB12" s="188">
        <v>32084.253923904776</v>
      </c>
      <c r="AC12" s="198">
        <v>34674.45392390478</v>
      </c>
      <c r="AD12" s="63">
        <v>0.6</v>
      </c>
      <c r="AE12" s="63">
        <v>5600</v>
      </c>
      <c r="AF12" s="63">
        <f>AD12*AE12</f>
        <v>3360</v>
      </c>
      <c r="AG12" s="194">
        <f>AA12-AD12*AE12</f>
        <v>28384.653923904778</v>
      </c>
      <c r="AH12" s="63">
        <v>6166</v>
      </c>
      <c r="AI12" s="63">
        <v>10483</v>
      </c>
      <c r="AJ12" s="26">
        <v>22702.709568000002</v>
      </c>
      <c r="AK12" s="26">
        <v>22982.909568000003</v>
      </c>
      <c r="AL12" s="26">
        <v>1.1</v>
      </c>
    </row>
    <row r="13" spans="1:38" ht="12.75">
      <c r="A13" s="67" t="s">
        <v>90</v>
      </c>
      <c r="B13" s="66">
        <v>700</v>
      </c>
      <c r="C13" s="131">
        <v>0.164</v>
      </c>
      <c r="D13" s="114">
        <v>0.597</v>
      </c>
      <c r="E13" s="114">
        <v>1.032</v>
      </c>
      <c r="F13" s="114">
        <v>1.268</v>
      </c>
      <c r="G13" s="114">
        <v>1.408</v>
      </c>
      <c r="H13" s="132">
        <v>1.545</v>
      </c>
      <c r="I13" s="127">
        <v>0.13421869798086705</v>
      </c>
      <c r="J13" s="111">
        <v>0.509353315947776</v>
      </c>
      <c r="K13" s="111">
        <v>0.8804901542011807</v>
      </c>
      <c r="L13" s="111">
        <v>1.0818425538053267</v>
      </c>
      <c r="M13" s="111">
        <v>1.2012888925535488</v>
      </c>
      <c r="N13" s="112">
        <v>1.3181756669000233</v>
      </c>
      <c r="O13" s="127">
        <v>0.10589547473650908</v>
      </c>
      <c r="P13" s="111">
        <v>0.4221457821335118</v>
      </c>
      <c r="Q13" s="111">
        <v>0.7297394424820506</v>
      </c>
      <c r="R13" s="111">
        <v>0.8966178421194186</v>
      </c>
      <c r="S13" s="111">
        <v>0.9956135029212472</v>
      </c>
      <c r="T13" s="112">
        <v>1.0924878281344652</v>
      </c>
      <c r="U13" s="143">
        <v>0.117012</v>
      </c>
      <c r="V13" s="143">
        <v>0.202272</v>
      </c>
      <c r="W13" s="143">
        <v>0.248528</v>
      </c>
      <c r="X13" s="143">
        <v>0.275968</v>
      </c>
      <c r="Y13" s="144">
        <v>0.30282</v>
      </c>
      <c r="Z13" s="184">
        <v>4.7</v>
      </c>
      <c r="AA13" s="190">
        <v>36471.96498714533</v>
      </c>
      <c r="AB13" s="187">
        <v>36868.16498714533</v>
      </c>
      <c r="AC13" s="196">
        <v>39890.06498714533</v>
      </c>
      <c r="AD13" s="63">
        <v>0.7</v>
      </c>
      <c r="AE13" s="63">
        <v>5600</v>
      </c>
      <c r="AF13" s="63">
        <f aca="true" t="shared" si="0" ref="AF13:AF66">AD13*AE13</f>
        <v>3919.9999999999995</v>
      </c>
      <c r="AG13" s="194">
        <f aca="true" t="shared" si="1" ref="AG13:AG66">AA13-AD13*AE13</f>
        <v>32551.96498714533</v>
      </c>
      <c r="AH13" s="63">
        <v>6166</v>
      </c>
      <c r="AI13" s="63">
        <v>10483</v>
      </c>
      <c r="AJ13" s="26">
        <v>26083.523558400004</v>
      </c>
      <c r="AK13" s="26">
        <v>26410.423558400005</v>
      </c>
      <c r="AL13" s="26">
        <v>1.1</v>
      </c>
    </row>
    <row r="14" spans="1:38" ht="12.75">
      <c r="A14" s="77" t="s">
        <v>91</v>
      </c>
      <c r="B14" s="71">
        <v>800</v>
      </c>
      <c r="C14" s="131">
        <v>0.209</v>
      </c>
      <c r="D14" s="114">
        <v>0.637</v>
      </c>
      <c r="E14" s="114">
        <v>1.072</v>
      </c>
      <c r="F14" s="114">
        <v>1.309</v>
      </c>
      <c r="G14" s="114">
        <v>1.449</v>
      </c>
      <c r="H14" s="132">
        <v>1.587</v>
      </c>
      <c r="I14" s="120">
        <v>0.17104699925610495</v>
      </c>
      <c r="J14" s="111">
        <v>0.543480841304411</v>
      </c>
      <c r="K14" s="111">
        <v>0.9146176795578157</v>
      </c>
      <c r="L14" s="111">
        <v>1.1168232672958773</v>
      </c>
      <c r="M14" s="111">
        <v>1.2362696060440996</v>
      </c>
      <c r="N14" s="112">
        <v>1.3540095685244902</v>
      </c>
      <c r="O14" s="120">
        <v>0.13495215987762438</v>
      </c>
      <c r="P14" s="111">
        <v>0.45043025664832</v>
      </c>
      <c r="Q14" s="111">
        <v>0.7580239169968588</v>
      </c>
      <c r="R14" s="111">
        <v>0.925609428497097</v>
      </c>
      <c r="S14" s="111">
        <v>1.0246050892989256</v>
      </c>
      <c r="T14" s="112">
        <v>1.1221865263750137</v>
      </c>
      <c r="U14" s="143">
        <v>0.124852</v>
      </c>
      <c r="V14" s="143">
        <v>0.21011200000000002</v>
      </c>
      <c r="W14" s="143">
        <v>0.256564</v>
      </c>
      <c r="X14" s="143">
        <v>0.28400400000000003</v>
      </c>
      <c r="Y14" s="144">
        <v>0.311052</v>
      </c>
      <c r="Z14" s="184">
        <v>4.7</v>
      </c>
      <c r="AA14" s="190">
        <v>41286.148535468405</v>
      </c>
      <c r="AB14" s="187">
        <v>41738.94853546841</v>
      </c>
      <c r="AC14" s="196">
        <v>45192.548535468406</v>
      </c>
      <c r="AD14" s="63">
        <v>0.8</v>
      </c>
      <c r="AE14" s="63">
        <v>5600</v>
      </c>
      <c r="AF14" s="63">
        <f t="shared" si="0"/>
        <v>4480</v>
      </c>
      <c r="AG14" s="194">
        <f t="shared" si="1"/>
        <v>36806.148535468405</v>
      </c>
      <c r="AH14" s="63">
        <v>6166</v>
      </c>
      <c r="AI14" s="63">
        <v>10483</v>
      </c>
      <c r="AJ14" s="26">
        <v>29526.465830400004</v>
      </c>
      <c r="AK14" s="26">
        <v>29900.065830400003</v>
      </c>
      <c r="AL14" s="26">
        <v>1.1</v>
      </c>
    </row>
    <row r="15" spans="1:38" ht="12.75">
      <c r="A15" s="67" t="s">
        <v>92</v>
      </c>
      <c r="B15" s="66">
        <v>900</v>
      </c>
      <c r="C15" s="131">
        <v>0.251</v>
      </c>
      <c r="D15" s="114">
        <v>0.829</v>
      </c>
      <c r="E15" s="114">
        <v>1.408</v>
      </c>
      <c r="F15" s="114">
        <v>1.724</v>
      </c>
      <c r="G15" s="114">
        <v>1.911</v>
      </c>
      <c r="H15" s="132">
        <v>2.094</v>
      </c>
      <c r="I15" s="120">
        <v>0.205420080446327</v>
      </c>
      <c r="J15" s="111">
        <v>0.7072929630162585</v>
      </c>
      <c r="K15" s="111">
        <v>1.2012888925535488</v>
      </c>
      <c r="L15" s="111">
        <v>1.4708963428709647</v>
      </c>
      <c r="M15" s="111">
        <v>1.630442523913233</v>
      </c>
      <c r="N15" s="112">
        <v>1.7865759524198375</v>
      </c>
      <c r="O15" s="120">
        <v>0.16207173267599864</v>
      </c>
      <c r="P15" s="111">
        <v>0.5861957343193991</v>
      </c>
      <c r="Q15" s="111">
        <v>0.9956135029212472</v>
      </c>
      <c r="R15" s="111">
        <v>1.2190608515882317</v>
      </c>
      <c r="S15" s="111">
        <v>1.35129076994496</v>
      </c>
      <c r="T15" s="112">
        <v>1.480692240850207</v>
      </c>
      <c r="U15" s="143">
        <v>0.162484</v>
      </c>
      <c r="V15" s="143">
        <v>0.275968</v>
      </c>
      <c r="W15" s="143">
        <v>0.337904</v>
      </c>
      <c r="X15" s="143">
        <v>0.374556</v>
      </c>
      <c r="Y15" s="144">
        <v>0.410424</v>
      </c>
      <c r="Z15" s="184">
        <v>7.2</v>
      </c>
      <c r="AA15" s="190">
        <v>46169.106134481815</v>
      </c>
      <c r="AB15" s="187">
        <v>46678.50613448182</v>
      </c>
      <c r="AC15" s="196">
        <v>50563.80613448181</v>
      </c>
      <c r="AD15" s="63">
        <v>0.9</v>
      </c>
      <c r="AE15" s="63">
        <v>5600</v>
      </c>
      <c r="AF15" s="63">
        <f t="shared" si="0"/>
        <v>5040</v>
      </c>
      <c r="AG15" s="194">
        <f t="shared" si="1"/>
        <v>41129.106134481815</v>
      </c>
      <c r="AH15" s="63">
        <v>6166</v>
      </c>
      <c r="AI15" s="63">
        <v>10483</v>
      </c>
      <c r="AJ15" s="26">
        <v>33018.592992000005</v>
      </c>
      <c r="AK15" s="26">
        <v>33438.89299200001</v>
      </c>
      <c r="AL15" s="26">
        <v>1.1</v>
      </c>
    </row>
    <row r="16" spans="1:38" ht="12.75">
      <c r="A16" s="77" t="s">
        <v>93</v>
      </c>
      <c r="B16" s="71">
        <v>1000</v>
      </c>
      <c r="C16" s="131">
        <v>0.293</v>
      </c>
      <c r="D16" s="114">
        <v>1.016</v>
      </c>
      <c r="E16" s="114">
        <v>1.74</v>
      </c>
      <c r="F16" s="114">
        <v>2.134</v>
      </c>
      <c r="G16" s="114">
        <v>2.368</v>
      </c>
      <c r="H16" s="132">
        <v>2.596</v>
      </c>
      <c r="I16" s="120">
        <v>0.23979316163654904</v>
      </c>
      <c r="J16" s="111">
        <v>0.8668391440585268</v>
      </c>
      <c r="K16" s="111">
        <v>1.4845473530136186</v>
      </c>
      <c r="L16" s="111">
        <v>1.8207034777764723</v>
      </c>
      <c r="M16" s="111">
        <v>2.0203495011127868</v>
      </c>
      <c r="N16" s="112">
        <v>2.214876395645606</v>
      </c>
      <c r="O16" s="120">
        <v>0.1891913054743729</v>
      </c>
      <c r="P16" s="111">
        <v>0.7184256526761272</v>
      </c>
      <c r="Q16" s="111">
        <v>1.230374641394155</v>
      </c>
      <c r="R16" s="111">
        <v>1.5089767153650153</v>
      </c>
      <c r="S16" s="111">
        <v>1.674440891276643</v>
      </c>
      <c r="T16" s="112">
        <v>1.8356623960110496</v>
      </c>
      <c r="U16" s="143">
        <v>0.199136</v>
      </c>
      <c r="V16" s="143">
        <v>0.34104</v>
      </c>
      <c r="W16" s="143">
        <v>0.41826399999999997</v>
      </c>
      <c r="X16" s="143">
        <v>0.464128</v>
      </c>
      <c r="Y16" s="144">
        <v>0.508816</v>
      </c>
      <c r="Z16" s="184">
        <v>8.3</v>
      </c>
      <c r="AA16" s="190">
        <v>50961.571561534256</v>
      </c>
      <c r="AB16" s="187">
        <v>51527.571561534256</v>
      </c>
      <c r="AC16" s="196">
        <v>55844.571561534256</v>
      </c>
      <c r="AD16" s="63">
        <v>1</v>
      </c>
      <c r="AE16" s="63">
        <v>5600</v>
      </c>
      <c r="AF16" s="63">
        <f t="shared" si="0"/>
        <v>5600</v>
      </c>
      <c r="AG16" s="194">
        <f t="shared" si="1"/>
        <v>45361.571561534256</v>
      </c>
      <c r="AH16" s="63">
        <v>6166</v>
      </c>
      <c r="AI16" s="63">
        <v>10483</v>
      </c>
      <c r="AJ16" s="26">
        <v>36446.00319360001</v>
      </c>
      <c r="AK16" s="26">
        <v>36913.00319360001</v>
      </c>
      <c r="AL16" s="26">
        <v>1.1</v>
      </c>
    </row>
    <row r="17" spans="1:38" ht="12.75">
      <c r="A17" s="67" t="s">
        <v>94</v>
      </c>
      <c r="B17" s="66">
        <v>1100</v>
      </c>
      <c r="C17" s="131">
        <v>0.338</v>
      </c>
      <c r="D17" s="114">
        <v>1.217</v>
      </c>
      <c r="E17" s="114">
        <v>2.086</v>
      </c>
      <c r="F17" s="114">
        <v>2.559</v>
      </c>
      <c r="G17" s="114">
        <v>2.839</v>
      </c>
      <c r="H17" s="132">
        <v>3.113</v>
      </c>
      <c r="I17" s="120">
        <v>0.27662146291178696</v>
      </c>
      <c r="J17" s="111">
        <v>1.0383299589756172</v>
      </c>
      <c r="K17" s="111">
        <v>1.7797504473485104</v>
      </c>
      <c r="L17" s="111">
        <v>2.183308434690719</v>
      </c>
      <c r="M17" s="111">
        <v>2.422201112187163</v>
      </c>
      <c r="N17" s="112">
        <v>2.655974660880112</v>
      </c>
      <c r="O17" s="120">
        <v>0.21824799061548825</v>
      </c>
      <c r="P17" s="111">
        <v>0.8605551371130383</v>
      </c>
      <c r="Q17" s="111">
        <v>1.4750353459472454</v>
      </c>
      <c r="R17" s="111">
        <v>1.809499257084852</v>
      </c>
      <c r="S17" s="111">
        <v>2.0074905786885093</v>
      </c>
      <c r="T17" s="112">
        <v>2.201239229114945</v>
      </c>
      <c r="U17" s="143">
        <v>0.23853200000000002</v>
      </c>
      <c r="V17" s="143">
        <v>0.408856</v>
      </c>
      <c r="W17" s="143">
        <v>0.501564</v>
      </c>
      <c r="X17" s="143">
        <v>0.556444</v>
      </c>
      <c r="Y17" s="144">
        <v>0.610148</v>
      </c>
      <c r="Z17" s="184">
        <v>9.4</v>
      </c>
      <c r="AA17" s="190">
        <v>55821.001195837816</v>
      </c>
      <c r="AB17" s="187">
        <v>56443.601195837815</v>
      </c>
      <c r="AC17" s="196">
        <v>61192.30119583782</v>
      </c>
      <c r="AD17" s="63">
        <v>1.1</v>
      </c>
      <c r="AE17" s="63">
        <v>5600</v>
      </c>
      <c r="AF17" s="63">
        <f t="shared" si="0"/>
        <v>6160.000000000001</v>
      </c>
      <c r="AG17" s="194">
        <f t="shared" si="1"/>
        <v>49661.001195837816</v>
      </c>
      <c r="AH17" s="63">
        <v>6166</v>
      </c>
      <c r="AI17" s="63">
        <v>10483</v>
      </c>
      <c r="AJ17" s="26">
        <v>39921.30394560001</v>
      </c>
      <c r="AK17" s="26">
        <v>40435.00394560001</v>
      </c>
      <c r="AL17" s="26">
        <v>1.1</v>
      </c>
    </row>
    <row r="18" spans="1:38" ht="12.75">
      <c r="A18" s="77" t="s">
        <v>95</v>
      </c>
      <c r="B18" s="71">
        <v>1200</v>
      </c>
      <c r="C18" s="131">
        <v>0.381</v>
      </c>
      <c r="D18" s="114">
        <v>1.243</v>
      </c>
      <c r="E18" s="114">
        <v>2.112</v>
      </c>
      <c r="F18" s="114">
        <v>2.586</v>
      </c>
      <c r="G18" s="114">
        <v>2.867</v>
      </c>
      <c r="H18" s="132">
        <v>3.141</v>
      </c>
      <c r="I18" s="120">
        <v>0.31181295079701427</v>
      </c>
      <c r="J18" s="111">
        <v>1.06051285045743</v>
      </c>
      <c r="K18" s="111">
        <v>1.8019333388303234</v>
      </c>
      <c r="L18" s="111">
        <v>2.206344514306447</v>
      </c>
      <c r="M18" s="111">
        <v>2.4460903799368072</v>
      </c>
      <c r="N18" s="112">
        <v>2.6798639286297563</v>
      </c>
      <c r="O18" s="120">
        <v>0.2460132675281095</v>
      </c>
      <c r="P18" s="111">
        <v>0.8789400455476637</v>
      </c>
      <c r="Q18" s="111">
        <v>1.4934202543818709</v>
      </c>
      <c r="R18" s="111">
        <v>1.8285912773823474</v>
      </c>
      <c r="S18" s="111">
        <v>2.027289710848875</v>
      </c>
      <c r="T18" s="112">
        <v>2.2210383612753106</v>
      </c>
      <c r="U18" s="143">
        <v>0.24362800000000004</v>
      </c>
      <c r="V18" s="143">
        <v>0.41395200000000004</v>
      </c>
      <c r="W18" s="143">
        <v>0.506856</v>
      </c>
      <c r="X18" s="143">
        <v>0.561932</v>
      </c>
      <c r="Y18" s="144">
        <v>0.6156360000000001</v>
      </c>
      <c r="Z18" s="184">
        <v>9.4</v>
      </c>
      <c r="AA18" s="190">
        <v>60524.78429436851</v>
      </c>
      <c r="AB18" s="187">
        <v>61203.98429436851</v>
      </c>
      <c r="AC18" s="196">
        <v>66384.38429436852</v>
      </c>
      <c r="AD18" s="63">
        <v>1.2</v>
      </c>
      <c r="AE18" s="63">
        <v>5600</v>
      </c>
      <c r="AF18" s="63">
        <f t="shared" si="0"/>
        <v>6720</v>
      </c>
      <c r="AG18" s="194">
        <f t="shared" si="1"/>
        <v>53804.78429436851</v>
      </c>
      <c r="AH18" s="63">
        <v>6166</v>
      </c>
      <c r="AI18" s="63">
        <v>10483</v>
      </c>
      <c r="AJ18" s="26">
        <v>43285.291526400004</v>
      </c>
      <c r="AK18" s="26">
        <v>43845.691526400005</v>
      </c>
      <c r="AL18" s="26">
        <v>1.1</v>
      </c>
    </row>
    <row r="19" spans="1:38" ht="12.75">
      <c r="A19" s="67" t="s">
        <v>96</v>
      </c>
      <c r="B19" s="66">
        <v>1300</v>
      </c>
      <c r="C19" s="131">
        <v>0.422</v>
      </c>
      <c r="D19" s="114">
        <v>1.434</v>
      </c>
      <c r="E19" s="114">
        <v>2.448</v>
      </c>
      <c r="F19" s="114">
        <v>3</v>
      </c>
      <c r="G19" s="114">
        <v>3.327</v>
      </c>
      <c r="H19" s="132">
        <v>3.647</v>
      </c>
      <c r="I19" s="120">
        <v>0.34536762529223103</v>
      </c>
      <c r="J19" s="111">
        <v>1.2234717840353615</v>
      </c>
      <c r="K19" s="111">
        <v>2.0886045518260565</v>
      </c>
      <c r="L19" s="111">
        <v>2.5595644017476182</v>
      </c>
      <c r="M19" s="111">
        <v>2.8385569215381086</v>
      </c>
      <c r="N19" s="112">
        <v>3.111577124391188</v>
      </c>
      <c r="O19" s="120">
        <v>0.27248713621223675</v>
      </c>
      <c r="P19" s="111">
        <v>1.0139984113558724</v>
      </c>
      <c r="Q19" s="111">
        <v>1.7310098403062593</v>
      </c>
      <c r="R19" s="111">
        <v>2.121335588610612</v>
      </c>
      <c r="S19" s="111">
        <v>2.3525611677691685</v>
      </c>
      <c r="T19" s="112">
        <v>2.578836963887634</v>
      </c>
      <c r="U19" s="143">
        <v>0.281064</v>
      </c>
      <c r="V19" s="143">
        <v>0.479808</v>
      </c>
      <c r="W19" s="143">
        <v>0.5880000000000001</v>
      </c>
      <c r="X19" s="143">
        <v>0.652092</v>
      </c>
      <c r="Y19" s="144">
        <v>0.714812</v>
      </c>
      <c r="Z19" s="184">
        <v>11.9</v>
      </c>
      <c r="AA19" s="190">
        <v>65384.21392867208</v>
      </c>
      <c r="AB19" s="187">
        <v>66120.01392867208</v>
      </c>
      <c r="AC19" s="196">
        <v>71732.11392867207</v>
      </c>
      <c r="AD19" s="63">
        <v>1.3</v>
      </c>
      <c r="AE19" s="63">
        <v>5600</v>
      </c>
      <c r="AF19" s="63">
        <f t="shared" si="0"/>
        <v>7280</v>
      </c>
      <c r="AG19" s="194">
        <f t="shared" si="1"/>
        <v>58104.21392867208</v>
      </c>
      <c r="AH19" s="63">
        <v>6166</v>
      </c>
      <c r="AI19" s="63">
        <v>10483</v>
      </c>
      <c r="AJ19" s="26">
        <v>46760.59227840001</v>
      </c>
      <c r="AK19" s="26">
        <v>47367.692278400005</v>
      </c>
      <c r="AL19" s="26">
        <v>1.1</v>
      </c>
    </row>
    <row r="20" spans="1:38" ht="12.75">
      <c r="A20" s="77" t="s">
        <v>97</v>
      </c>
      <c r="B20" s="71">
        <v>1400</v>
      </c>
      <c r="C20" s="131">
        <v>0.467</v>
      </c>
      <c r="D20" s="114">
        <v>1.624</v>
      </c>
      <c r="E20" s="114">
        <v>2.783</v>
      </c>
      <c r="F20" s="114">
        <v>3.414</v>
      </c>
      <c r="G20" s="114">
        <v>3.787</v>
      </c>
      <c r="H20" s="132">
        <v>4.153</v>
      </c>
      <c r="I20" s="120">
        <v>0.382195926567469</v>
      </c>
      <c r="J20" s="111">
        <v>1.3855775294793775</v>
      </c>
      <c r="K20" s="111">
        <v>2.374422576687874</v>
      </c>
      <c r="L20" s="111">
        <v>2.9127842891887896</v>
      </c>
      <c r="M20" s="111">
        <v>3.2310234631394104</v>
      </c>
      <c r="N20" s="112">
        <v>3.5432903201526194</v>
      </c>
      <c r="O20" s="120">
        <v>0.3015438213533521</v>
      </c>
      <c r="P20" s="111">
        <v>1.1483496653012113</v>
      </c>
      <c r="Q20" s="111">
        <v>1.9678923143677778</v>
      </c>
      <c r="R20" s="111">
        <v>2.4140798998388764</v>
      </c>
      <c r="S20" s="111">
        <v>2.6778326246894624</v>
      </c>
      <c r="T20" s="112">
        <v>2.936635566499957</v>
      </c>
      <c r="U20" s="143">
        <v>0.31830400000000003</v>
      </c>
      <c r="V20" s="143">
        <v>0.545468</v>
      </c>
      <c r="W20" s="143">
        <v>0.6691440000000001</v>
      </c>
      <c r="X20" s="143">
        <v>0.742252</v>
      </c>
      <c r="Y20" s="144">
        <v>0.8139879999999999</v>
      </c>
      <c r="Z20" s="184">
        <v>13</v>
      </c>
      <c r="AA20" s="190">
        <v>70200.20732043436</v>
      </c>
      <c r="AB20" s="187">
        <v>70992.60732043436</v>
      </c>
      <c r="AC20" s="196">
        <v>77036.40732043436</v>
      </c>
      <c r="AD20" s="63">
        <v>1.4</v>
      </c>
      <c r="AE20" s="63">
        <v>5600</v>
      </c>
      <c r="AF20" s="63">
        <f t="shared" si="0"/>
        <v>7839.999999999999</v>
      </c>
      <c r="AG20" s="194">
        <f t="shared" si="1"/>
        <v>62360.20732043436</v>
      </c>
      <c r="AH20" s="63">
        <v>6166</v>
      </c>
      <c r="AI20" s="63">
        <v>10483</v>
      </c>
      <c r="AJ20" s="26">
        <v>50204.82888960001</v>
      </c>
      <c r="AK20" s="26">
        <v>50858.62888960001</v>
      </c>
      <c r="AL20" s="26">
        <v>1.1</v>
      </c>
    </row>
    <row r="21" spans="1:38" ht="12.75">
      <c r="A21" s="67" t="s">
        <v>98</v>
      </c>
      <c r="B21" s="66">
        <v>1500</v>
      </c>
      <c r="C21" s="131">
        <v>0.51</v>
      </c>
      <c r="D21" s="114">
        <v>1.812</v>
      </c>
      <c r="E21" s="114">
        <v>3.116</v>
      </c>
      <c r="F21" s="114">
        <v>3.825</v>
      </c>
      <c r="G21" s="114">
        <v>4.245</v>
      </c>
      <c r="H21" s="132">
        <v>4.656</v>
      </c>
      <c r="I21" s="120">
        <v>0.4173874144526963</v>
      </c>
      <c r="J21" s="111">
        <v>1.5459768986555615</v>
      </c>
      <c r="K21" s="111">
        <v>2.65853422528186</v>
      </c>
      <c r="L21" s="111">
        <v>3.2634446122282137</v>
      </c>
      <c r="M21" s="111">
        <v>3.62178362847288</v>
      </c>
      <c r="N21" s="112">
        <v>3.9724439515123033</v>
      </c>
      <c r="O21" s="120">
        <v>0.3293090982659734</v>
      </c>
      <c r="P21" s="111">
        <v>1.2812866955208098</v>
      </c>
      <c r="Q21" s="111">
        <v>2.203360564703556</v>
      </c>
      <c r="R21" s="111">
        <v>2.7047028754785303</v>
      </c>
      <c r="S21" s="111">
        <v>3.001689857884016</v>
      </c>
      <c r="T21" s="112">
        <v>3.2923128335236695</v>
      </c>
      <c r="U21" s="143">
        <v>0.355152</v>
      </c>
      <c r="V21" s="143">
        <v>0.6107360000000001</v>
      </c>
      <c r="W21" s="143">
        <v>0.7497</v>
      </c>
      <c r="X21" s="143">
        <v>0.8320200000000001</v>
      </c>
      <c r="Y21" s="144">
        <v>0.9125759999999999</v>
      </c>
      <c r="Z21" s="184">
        <v>14</v>
      </c>
      <c r="AA21" s="190">
        <v>75059.63695473791</v>
      </c>
      <c r="AB21" s="187">
        <v>75908.63695473791</v>
      </c>
      <c r="AC21" s="196">
        <v>82384.13695473791</v>
      </c>
      <c r="AD21" s="63">
        <v>1.5</v>
      </c>
      <c r="AE21" s="63">
        <v>5600</v>
      </c>
      <c r="AF21" s="63">
        <f t="shared" si="0"/>
        <v>8400</v>
      </c>
      <c r="AG21" s="194">
        <f t="shared" si="1"/>
        <v>66659.63695473791</v>
      </c>
      <c r="AH21" s="63">
        <v>6166</v>
      </c>
      <c r="AI21" s="63">
        <v>10483</v>
      </c>
      <c r="AJ21" s="26">
        <v>53680.12964160002</v>
      </c>
      <c r="AK21" s="26">
        <v>54380.62964160002</v>
      </c>
      <c r="AL21" s="26">
        <v>1.1</v>
      </c>
    </row>
    <row r="22" spans="1:38" ht="12.75">
      <c r="A22" s="77" t="s">
        <v>99</v>
      </c>
      <c r="B22" s="71">
        <v>1600</v>
      </c>
      <c r="C22" s="131">
        <v>0.551</v>
      </c>
      <c r="D22" s="114">
        <v>1.848</v>
      </c>
      <c r="E22" s="114">
        <v>3.152</v>
      </c>
      <c r="F22" s="114">
        <v>3.863</v>
      </c>
      <c r="G22" s="114">
        <v>4.283</v>
      </c>
      <c r="H22" s="132">
        <v>4.694</v>
      </c>
      <c r="I22" s="120">
        <v>0.4509420889479131</v>
      </c>
      <c r="J22" s="111">
        <v>1.5766916714765329</v>
      </c>
      <c r="K22" s="111">
        <v>2.689248998102831</v>
      </c>
      <c r="L22" s="111">
        <v>3.2958657613170166</v>
      </c>
      <c r="M22" s="111">
        <v>3.6542047775616835</v>
      </c>
      <c r="N22" s="112">
        <v>4.004865100601107</v>
      </c>
      <c r="O22" s="120">
        <v>0.35578296695010064</v>
      </c>
      <c r="P22" s="111">
        <v>1.306742722584137</v>
      </c>
      <c r="Q22" s="111">
        <v>2.228816591766883</v>
      </c>
      <c r="R22" s="111">
        <v>2.731573126267598</v>
      </c>
      <c r="S22" s="111">
        <v>3.028560108673084</v>
      </c>
      <c r="T22" s="112">
        <v>3.3191830843127375</v>
      </c>
      <c r="U22" s="143">
        <v>0.36220800000000003</v>
      </c>
      <c r="V22" s="143">
        <v>0.617792</v>
      </c>
      <c r="W22" s="143">
        <v>0.757148</v>
      </c>
      <c r="X22" s="143">
        <v>0.8394680000000001</v>
      </c>
      <c r="Y22" s="144">
        <v>0.9200240000000001</v>
      </c>
      <c r="Z22" s="184">
        <v>14</v>
      </c>
      <c r="AA22" s="190">
        <v>79786.94801797847</v>
      </c>
      <c r="AB22" s="187">
        <v>80692.54801797848</v>
      </c>
      <c r="AC22" s="196">
        <v>87599.74801797848</v>
      </c>
      <c r="AD22" s="63">
        <v>1.6</v>
      </c>
      <c r="AE22" s="63">
        <v>5600</v>
      </c>
      <c r="AF22" s="63">
        <f t="shared" si="0"/>
        <v>8960</v>
      </c>
      <c r="AG22" s="194">
        <f t="shared" si="1"/>
        <v>70826.94801797847</v>
      </c>
      <c r="AH22" s="63">
        <v>6166</v>
      </c>
      <c r="AI22" s="63">
        <v>10483</v>
      </c>
      <c r="AJ22" s="26">
        <v>57060.94363200001</v>
      </c>
      <c r="AK22" s="26">
        <v>57808.14363200001</v>
      </c>
      <c r="AL22" s="26">
        <v>1.1</v>
      </c>
    </row>
    <row r="23" spans="1:38" ht="12.75">
      <c r="A23" s="67" t="s">
        <v>100</v>
      </c>
      <c r="B23" s="66">
        <v>1700</v>
      </c>
      <c r="C23" s="131">
        <v>0.597</v>
      </c>
      <c r="D23" s="114">
        <v>2.042</v>
      </c>
      <c r="E23" s="114">
        <v>3.491</v>
      </c>
      <c r="F23" s="114">
        <v>4.28</v>
      </c>
      <c r="G23" s="114">
        <v>4.747</v>
      </c>
      <c r="H23" s="132">
        <v>5.204</v>
      </c>
      <c r="I23" s="120">
        <v>0.4885887969181562</v>
      </c>
      <c r="J23" s="111">
        <v>1.742210169456212</v>
      </c>
      <c r="K23" s="111">
        <v>2.978479775500312</v>
      </c>
      <c r="L23" s="111">
        <v>3.6516452131599357</v>
      </c>
      <c r="M23" s="111">
        <v>4.050084071698648</v>
      </c>
      <c r="N23" s="112">
        <v>4.439991048898202</v>
      </c>
      <c r="O23" s="120">
        <v>0.3854853562054629</v>
      </c>
      <c r="P23" s="111">
        <v>1.4439224239809565</v>
      </c>
      <c r="Q23" s="111">
        <v>2.468527513279882</v>
      </c>
      <c r="R23" s="111">
        <v>3.0264387730844735</v>
      </c>
      <c r="S23" s="111">
        <v>3.3566600130448583</v>
      </c>
      <c r="T23" s="112">
        <v>3.6798101343765413</v>
      </c>
      <c r="U23" s="143">
        <v>0.400232</v>
      </c>
      <c r="V23" s="143">
        <v>0.6842360000000001</v>
      </c>
      <c r="W23" s="143">
        <v>0.8388800000000001</v>
      </c>
      <c r="X23" s="143">
        <v>0.930412</v>
      </c>
      <c r="Y23" s="144">
        <v>1.019984</v>
      </c>
      <c r="Z23" s="184">
        <v>16.6</v>
      </c>
      <c r="AA23" s="190">
        <v>84601.13156630154</v>
      </c>
      <c r="AB23" s="187">
        <v>85563.33156630154</v>
      </c>
      <c r="AC23" s="196">
        <v>92902.23156630155</v>
      </c>
      <c r="AD23" s="63">
        <v>1.7</v>
      </c>
      <c r="AE23" s="63">
        <v>5600</v>
      </c>
      <c r="AF23" s="63">
        <f t="shared" si="0"/>
        <v>9520</v>
      </c>
      <c r="AG23" s="194">
        <f t="shared" si="1"/>
        <v>75081.13156630154</v>
      </c>
      <c r="AH23" s="63">
        <v>6166</v>
      </c>
      <c r="AI23" s="63">
        <v>10483</v>
      </c>
      <c r="AJ23" s="26">
        <v>60503.88590400001</v>
      </c>
      <c r="AK23" s="26">
        <v>61297.78590400001</v>
      </c>
      <c r="AL23" s="26">
        <v>1.1</v>
      </c>
    </row>
    <row r="24" spans="1:38" ht="12.75">
      <c r="A24" s="77" t="s">
        <v>101</v>
      </c>
      <c r="B24" s="71">
        <v>1800</v>
      </c>
      <c r="C24" s="131">
        <v>0.639</v>
      </c>
      <c r="D24" s="114">
        <v>2.23</v>
      </c>
      <c r="E24" s="114">
        <v>3.824</v>
      </c>
      <c r="F24" s="114">
        <v>4.691</v>
      </c>
      <c r="G24" s="114">
        <v>5.205</v>
      </c>
      <c r="H24" s="132">
        <v>5.707</v>
      </c>
      <c r="I24" s="120">
        <v>0.5229618781083784</v>
      </c>
      <c r="J24" s="111">
        <v>1.9026095386323962</v>
      </c>
      <c r="K24" s="111">
        <v>3.2625914240942975</v>
      </c>
      <c r="L24" s="111">
        <v>4.002305536199359</v>
      </c>
      <c r="M24" s="111">
        <v>4.440844237032118</v>
      </c>
      <c r="N24" s="112">
        <v>4.869144680257886</v>
      </c>
      <c r="O24" s="120">
        <v>0.4126049290038372</v>
      </c>
      <c r="P24" s="111">
        <v>1.576859454200555</v>
      </c>
      <c r="Q24" s="111">
        <v>2.70399576361566</v>
      </c>
      <c r="R24" s="111">
        <v>3.317061748724127</v>
      </c>
      <c r="S24" s="111">
        <v>3.680517246239412</v>
      </c>
      <c r="T24" s="112">
        <v>4.035487401400254</v>
      </c>
      <c r="U24" s="143">
        <v>0.43708</v>
      </c>
      <c r="V24" s="143">
        <v>0.749504</v>
      </c>
      <c r="W24" s="143">
        <v>0.919436</v>
      </c>
      <c r="X24" s="143">
        <v>1.02018</v>
      </c>
      <c r="Y24" s="144">
        <v>1.1185720000000001</v>
      </c>
      <c r="Z24" s="184">
        <v>17.6</v>
      </c>
      <c r="AA24" s="190">
        <v>89460.5612006051</v>
      </c>
      <c r="AB24" s="187">
        <v>90479.3612006051</v>
      </c>
      <c r="AC24" s="196">
        <v>98249.96120060509</v>
      </c>
      <c r="AD24" s="63">
        <v>1.8</v>
      </c>
      <c r="AE24" s="63">
        <v>5600</v>
      </c>
      <c r="AF24" s="63">
        <f t="shared" si="0"/>
        <v>10080</v>
      </c>
      <c r="AG24" s="194">
        <f t="shared" si="1"/>
        <v>79380.5612006051</v>
      </c>
      <c r="AH24" s="63">
        <v>6166</v>
      </c>
      <c r="AI24" s="63">
        <v>10483</v>
      </c>
      <c r="AJ24" s="26">
        <v>63979.18665600001</v>
      </c>
      <c r="AK24" s="26">
        <v>64819.78665600001</v>
      </c>
      <c r="AL24" s="26">
        <v>1.1</v>
      </c>
    </row>
    <row r="25" spans="1:38" ht="12.75">
      <c r="A25" s="67" t="s">
        <v>102</v>
      </c>
      <c r="B25" s="66">
        <v>1900</v>
      </c>
      <c r="C25" s="131">
        <v>0.681</v>
      </c>
      <c r="D25" s="114">
        <v>2.417</v>
      </c>
      <c r="E25" s="114">
        <v>4.155</v>
      </c>
      <c r="F25" s="114">
        <v>5.101</v>
      </c>
      <c r="G25" s="114">
        <v>5.661</v>
      </c>
      <c r="H25" s="132">
        <v>6.209</v>
      </c>
      <c r="I25" s="120">
        <v>0.5573349592986003</v>
      </c>
      <c r="J25" s="111">
        <v>2.0621557196746645</v>
      </c>
      <c r="K25" s="111">
        <v>3.544996696420452</v>
      </c>
      <c r="L25" s="111">
        <v>4.352112671104867</v>
      </c>
      <c r="M25" s="111">
        <v>4.829898026097755</v>
      </c>
      <c r="N25" s="112">
        <v>5.297445123483654</v>
      </c>
      <c r="O25" s="120">
        <v>0.4397245018022115</v>
      </c>
      <c r="P25" s="111">
        <v>1.7090893725572829</v>
      </c>
      <c r="Q25" s="111">
        <v>2.9380497902256977</v>
      </c>
      <c r="R25" s="111">
        <v>3.6069776125009105</v>
      </c>
      <c r="S25" s="111">
        <v>4.002960255708224</v>
      </c>
      <c r="T25" s="112">
        <v>4.390457556561096</v>
      </c>
      <c r="U25" s="143">
        <v>0.473732</v>
      </c>
      <c r="V25" s="143">
        <v>0.8143800000000001</v>
      </c>
      <c r="W25" s="143">
        <v>0.999796</v>
      </c>
      <c r="X25" s="143">
        <v>1.109556</v>
      </c>
      <c r="Y25" s="144">
        <v>1.216964</v>
      </c>
      <c r="Z25" s="184">
        <v>18.7</v>
      </c>
      <c r="AA25" s="190">
        <v>94276.55459236739</v>
      </c>
      <c r="AB25" s="187">
        <v>95351.95459236739</v>
      </c>
      <c r="AC25" s="196">
        <v>103554.25459236739</v>
      </c>
      <c r="AD25" s="63">
        <v>1.9</v>
      </c>
      <c r="AE25" s="63">
        <v>5600</v>
      </c>
      <c r="AF25" s="63">
        <f t="shared" si="0"/>
        <v>10640</v>
      </c>
      <c r="AG25" s="194">
        <f t="shared" si="1"/>
        <v>83636.55459236739</v>
      </c>
      <c r="AH25" s="63">
        <v>6166</v>
      </c>
      <c r="AI25" s="63">
        <v>10483</v>
      </c>
      <c r="AJ25" s="26">
        <v>67423.4232672</v>
      </c>
      <c r="AK25" s="26">
        <v>68310.72326720001</v>
      </c>
      <c r="AL25" s="26">
        <v>1.1</v>
      </c>
    </row>
    <row r="26" spans="1:38" ht="12.75">
      <c r="A26" s="77" t="s">
        <v>103</v>
      </c>
      <c r="B26" s="71">
        <v>2000</v>
      </c>
      <c r="C26" s="131">
        <v>0.726</v>
      </c>
      <c r="D26" s="114">
        <v>2.457</v>
      </c>
      <c r="E26" s="114">
        <v>4.195</v>
      </c>
      <c r="F26" s="114">
        <v>5.142</v>
      </c>
      <c r="G26" s="114">
        <v>5.703</v>
      </c>
      <c r="H26" s="132">
        <v>6.251</v>
      </c>
      <c r="I26" s="120">
        <v>0.5941632605738383</v>
      </c>
      <c r="J26" s="111">
        <v>2.0962832450312994</v>
      </c>
      <c r="K26" s="111">
        <v>3.5791242217770867</v>
      </c>
      <c r="L26" s="111">
        <v>4.387093384595418</v>
      </c>
      <c r="M26" s="111">
        <v>4.865731927722223</v>
      </c>
      <c r="N26" s="112">
        <v>5.333279025108121</v>
      </c>
      <c r="O26" s="120">
        <v>0.46878118694332677</v>
      </c>
      <c r="P26" s="111">
        <v>1.7373738470720912</v>
      </c>
      <c r="Q26" s="111">
        <v>2.9663342647405058</v>
      </c>
      <c r="R26" s="111">
        <v>3.6359691988785894</v>
      </c>
      <c r="S26" s="111">
        <v>4.032658953948774</v>
      </c>
      <c r="T26" s="112">
        <v>4.420156254801645</v>
      </c>
      <c r="U26" s="143">
        <v>0.481572</v>
      </c>
      <c r="V26" s="143">
        <v>0.8222200000000001</v>
      </c>
      <c r="W26" s="143">
        <v>1.007832</v>
      </c>
      <c r="X26" s="143">
        <v>1.117788</v>
      </c>
      <c r="Y26" s="144">
        <v>1.2251960000000002</v>
      </c>
      <c r="Z26" s="184">
        <v>18.7</v>
      </c>
      <c r="AA26" s="190">
        <v>99002.05581216874</v>
      </c>
      <c r="AB26" s="187">
        <v>100134.05581216874</v>
      </c>
      <c r="AC26" s="196">
        <v>108768.05581216874</v>
      </c>
      <c r="AD26" s="63">
        <v>2</v>
      </c>
      <c r="AE26" s="63">
        <v>5600</v>
      </c>
      <c r="AF26" s="63">
        <f t="shared" si="0"/>
        <v>11200</v>
      </c>
      <c r="AG26" s="194">
        <f t="shared" si="1"/>
        <v>87802.05581216874</v>
      </c>
      <c r="AH26" s="63">
        <v>6166</v>
      </c>
      <c r="AI26" s="63">
        <v>10483</v>
      </c>
      <c r="AJ26" s="26">
        <v>70802.94291840002</v>
      </c>
      <c r="AK26" s="26">
        <v>71736.94291840002</v>
      </c>
      <c r="AL26" s="26">
        <v>1.1</v>
      </c>
    </row>
    <row r="27" spans="1:38" ht="12.75">
      <c r="A27" s="67" t="s">
        <v>104</v>
      </c>
      <c r="B27" s="66">
        <v>2100</v>
      </c>
      <c r="C27" s="131">
        <v>0.768</v>
      </c>
      <c r="D27" s="114">
        <v>2.799</v>
      </c>
      <c r="E27" s="114">
        <v>4.827</v>
      </c>
      <c r="F27" s="114">
        <v>5.93</v>
      </c>
      <c r="G27" s="114">
        <v>6.583</v>
      </c>
      <c r="H27" s="132">
        <v>7.222</v>
      </c>
      <c r="I27" s="120">
        <v>0.6285363417640603</v>
      </c>
      <c r="J27" s="111">
        <v>2.388073586830528</v>
      </c>
      <c r="K27" s="111">
        <v>4.118339122411918</v>
      </c>
      <c r="L27" s="111">
        <v>5.059405634121125</v>
      </c>
      <c r="M27" s="111">
        <v>5.616537485568191</v>
      </c>
      <c r="N27" s="112">
        <v>6.161724703140433</v>
      </c>
      <c r="O27" s="120">
        <v>0.49590075974170106</v>
      </c>
      <c r="P27" s="111">
        <v>1.979206104173701</v>
      </c>
      <c r="Q27" s="111">
        <v>3.4132289620744745</v>
      </c>
      <c r="R27" s="111">
        <v>4.193173346820309</v>
      </c>
      <c r="S27" s="111">
        <v>4.654917393274553</v>
      </c>
      <c r="T27" s="112">
        <v>5.106761873648614</v>
      </c>
      <c r="U27" s="143">
        <v>0.548604</v>
      </c>
      <c r="V27" s="143">
        <v>0.946092</v>
      </c>
      <c r="W27" s="143">
        <v>1.16228</v>
      </c>
      <c r="X27" s="143">
        <v>1.2902680000000002</v>
      </c>
      <c r="Y27" s="144">
        <v>1.415512</v>
      </c>
      <c r="Z27" s="184">
        <v>22.3</v>
      </c>
      <c r="AA27" s="190">
        <v>103839.76732520164</v>
      </c>
      <c r="AB27" s="187">
        <v>105028.36732520165</v>
      </c>
      <c r="AC27" s="196">
        <v>114094.06732520164</v>
      </c>
      <c r="AD27" s="63">
        <v>2.1</v>
      </c>
      <c r="AE27" s="63">
        <v>5600</v>
      </c>
      <c r="AF27" s="63">
        <f t="shared" si="0"/>
        <v>11760</v>
      </c>
      <c r="AG27" s="194">
        <f t="shared" si="1"/>
        <v>92079.76732520164</v>
      </c>
      <c r="AH27" s="63">
        <v>6166</v>
      </c>
      <c r="AI27" s="63">
        <v>10483</v>
      </c>
      <c r="AJ27" s="26">
        <v>74262.71160000001</v>
      </c>
      <c r="AK27" s="26">
        <v>75243.4116</v>
      </c>
      <c r="AL27" s="26">
        <v>1.1</v>
      </c>
    </row>
    <row r="28" spans="1:38" ht="12.75">
      <c r="A28" s="77" t="s">
        <v>105</v>
      </c>
      <c r="B28" s="71">
        <v>2200</v>
      </c>
      <c r="C28" s="131">
        <v>0.81</v>
      </c>
      <c r="D28" s="114">
        <v>2.986</v>
      </c>
      <c r="E28" s="114">
        <v>5.159</v>
      </c>
      <c r="F28" s="114">
        <v>6.34</v>
      </c>
      <c r="G28" s="114">
        <v>7.04</v>
      </c>
      <c r="H28" s="132">
        <v>7.724</v>
      </c>
      <c r="I28" s="120">
        <v>0.6629094229542823</v>
      </c>
      <c r="J28" s="111">
        <v>2.547619767872796</v>
      </c>
      <c r="K28" s="111">
        <v>4.401597582871988</v>
      </c>
      <c r="L28" s="111">
        <v>5.409212769026634</v>
      </c>
      <c r="M28" s="111">
        <v>6.006444462767744</v>
      </c>
      <c r="N28" s="112">
        <v>6.590025146366202</v>
      </c>
      <c r="O28" s="120">
        <v>0.5230203325400754</v>
      </c>
      <c r="P28" s="111">
        <v>2.1114360225304294</v>
      </c>
      <c r="Q28" s="111">
        <v>3.6479901005473825</v>
      </c>
      <c r="R28" s="111">
        <v>4.483089210597093</v>
      </c>
      <c r="S28" s="111">
        <v>4.978067514606236</v>
      </c>
      <c r="T28" s="112">
        <v>5.461732028809456</v>
      </c>
      <c r="U28" s="143">
        <v>0.5852560000000001</v>
      </c>
      <c r="V28" s="143">
        <v>1.011164</v>
      </c>
      <c r="W28" s="143">
        <v>1.24264</v>
      </c>
      <c r="X28" s="143">
        <v>1.37984</v>
      </c>
      <c r="Y28" s="144">
        <v>1.5139040000000001</v>
      </c>
      <c r="Z28" s="184">
        <v>23.4</v>
      </c>
      <c r="AA28" s="190">
        <v>108677.47883823459</v>
      </c>
      <c r="AB28" s="187">
        <v>109922.67883823458</v>
      </c>
      <c r="AC28" s="196">
        <v>119420.07883823459</v>
      </c>
      <c r="AD28" s="63">
        <v>2.2</v>
      </c>
      <c r="AE28" s="63">
        <v>5600</v>
      </c>
      <c r="AF28" s="63">
        <f t="shared" si="0"/>
        <v>12320.000000000002</v>
      </c>
      <c r="AG28" s="194">
        <f t="shared" si="1"/>
        <v>96357.47883823459</v>
      </c>
      <c r="AH28" s="63">
        <v>6166</v>
      </c>
      <c r="AI28" s="63">
        <v>10483</v>
      </c>
      <c r="AJ28" s="26">
        <v>77722.48028160002</v>
      </c>
      <c r="AK28" s="26">
        <v>78749.88028160001</v>
      </c>
      <c r="AL28" s="26">
        <v>1.1</v>
      </c>
    </row>
    <row r="29" spans="1:38" ht="12.75">
      <c r="A29" s="67" t="s">
        <v>106</v>
      </c>
      <c r="B29" s="66">
        <v>2300</v>
      </c>
      <c r="C29" s="131">
        <v>0.855</v>
      </c>
      <c r="D29" s="114">
        <v>3.18</v>
      </c>
      <c r="E29" s="114">
        <v>5.497</v>
      </c>
      <c r="F29" s="114">
        <v>6.757</v>
      </c>
      <c r="G29" s="114">
        <v>7.504</v>
      </c>
      <c r="H29" s="132">
        <v>8.234</v>
      </c>
      <c r="I29" s="120">
        <v>0.6997377242295202</v>
      </c>
      <c r="J29" s="111">
        <v>2.7131382658524754</v>
      </c>
      <c r="K29" s="111">
        <v>4.6899751721355525</v>
      </c>
      <c r="L29" s="111">
        <v>5.764992220869552</v>
      </c>
      <c r="M29" s="111">
        <v>6.402323756904709</v>
      </c>
      <c r="N29" s="112">
        <v>7.025151094663297</v>
      </c>
      <c r="O29" s="120">
        <v>0.5520770176811907</v>
      </c>
      <c r="P29" s="111">
        <v>2.248615723927249</v>
      </c>
      <c r="Q29" s="111">
        <v>3.8869939101975115</v>
      </c>
      <c r="R29" s="111">
        <v>4.7779548574139685</v>
      </c>
      <c r="S29" s="111">
        <v>5.306167418978011</v>
      </c>
      <c r="T29" s="112">
        <v>5.8223590788732595</v>
      </c>
      <c r="U29" s="143">
        <v>0.6232800000000001</v>
      </c>
      <c r="V29" s="143">
        <v>1.077412</v>
      </c>
      <c r="W29" s="143">
        <v>1.3243719999999999</v>
      </c>
      <c r="X29" s="143">
        <v>1.4707839999999999</v>
      </c>
      <c r="Y29" s="144">
        <v>1.613864</v>
      </c>
      <c r="Z29" s="184">
        <v>25.9</v>
      </c>
      <c r="AA29" s="190">
        <v>113515.1903512675</v>
      </c>
      <c r="AB29" s="187">
        <v>114816.99035126751</v>
      </c>
      <c r="AC29" s="196">
        <v>124746.0903512675</v>
      </c>
      <c r="AD29" s="63">
        <v>2.3</v>
      </c>
      <c r="AE29" s="63">
        <v>5600</v>
      </c>
      <c r="AF29" s="63">
        <f t="shared" si="0"/>
        <v>12879.999999999998</v>
      </c>
      <c r="AG29" s="194">
        <f t="shared" si="1"/>
        <v>100635.1903512675</v>
      </c>
      <c r="AH29" s="63">
        <v>6166</v>
      </c>
      <c r="AI29" s="63">
        <v>10483</v>
      </c>
      <c r="AJ29" s="26">
        <v>81182.24896320002</v>
      </c>
      <c r="AK29" s="26">
        <v>82256.34896320003</v>
      </c>
      <c r="AL29" s="26">
        <v>1.1</v>
      </c>
    </row>
    <row r="30" spans="1:38" ht="12.75">
      <c r="A30" s="77" t="s">
        <v>107</v>
      </c>
      <c r="B30" s="71">
        <v>2400</v>
      </c>
      <c r="C30" s="131">
        <v>0.898</v>
      </c>
      <c r="D30" s="114">
        <v>3.368</v>
      </c>
      <c r="E30" s="114">
        <v>5.83</v>
      </c>
      <c r="F30" s="114">
        <v>7.168</v>
      </c>
      <c r="G30" s="114">
        <v>7.961</v>
      </c>
      <c r="H30" s="132">
        <v>8.737</v>
      </c>
      <c r="I30" s="120">
        <v>0.7349292121147476</v>
      </c>
      <c r="J30" s="111">
        <v>2.873537635028659</v>
      </c>
      <c r="K30" s="111">
        <v>4.974086820729538</v>
      </c>
      <c r="L30" s="111">
        <v>6.115652543908976</v>
      </c>
      <c r="M30" s="111">
        <v>6.792230734104264</v>
      </c>
      <c r="N30" s="112">
        <v>7.454304726022981</v>
      </c>
      <c r="O30" s="120">
        <v>0.5798422945938119</v>
      </c>
      <c r="P30" s="111">
        <v>2.381552754146847</v>
      </c>
      <c r="Q30" s="111">
        <v>4.122462160533289</v>
      </c>
      <c r="R30" s="111">
        <v>5.068577833053622</v>
      </c>
      <c r="S30" s="111">
        <v>5.629317540309694</v>
      </c>
      <c r="T30" s="112">
        <v>6.178036345896972</v>
      </c>
      <c r="U30" s="143">
        <v>0.660128</v>
      </c>
      <c r="V30" s="143">
        <v>1.1426800000000001</v>
      </c>
      <c r="W30" s="143">
        <v>1.4049280000000002</v>
      </c>
      <c r="X30" s="143">
        <v>1.560356</v>
      </c>
      <c r="Y30" s="144">
        <v>1.712452</v>
      </c>
      <c r="Z30" s="184">
        <v>27</v>
      </c>
      <c r="AA30" s="190">
        <v>118240.69157106883</v>
      </c>
      <c r="AB30" s="187">
        <v>119599.09157106883</v>
      </c>
      <c r="AC30" s="196">
        <v>129959.89157106883</v>
      </c>
      <c r="AD30" s="63">
        <v>2.4</v>
      </c>
      <c r="AE30" s="63">
        <v>5600</v>
      </c>
      <c r="AF30" s="63">
        <f t="shared" si="0"/>
        <v>13440</v>
      </c>
      <c r="AG30" s="194">
        <f t="shared" si="1"/>
        <v>104800.69157106883</v>
      </c>
      <c r="AH30" s="63">
        <v>6166</v>
      </c>
      <c r="AI30" s="63">
        <v>10483</v>
      </c>
      <c r="AJ30" s="26">
        <v>84561.76861440002</v>
      </c>
      <c r="AK30" s="26">
        <v>85682.56861440002</v>
      </c>
      <c r="AL30" s="26">
        <v>1.1</v>
      </c>
    </row>
    <row r="31" spans="1:38" ht="12.75">
      <c r="A31" s="67" t="s">
        <v>108</v>
      </c>
      <c r="B31" s="66">
        <v>2500</v>
      </c>
      <c r="C31" s="131">
        <v>0.939</v>
      </c>
      <c r="D31" s="114">
        <v>3.554</v>
      </c>
      <c r="E31" s="114">
        <v>6.162</v>
      </c>
      <c r="F31" s="114">
        <v>7.578</v>
      </c>
      <c r="G31" s="114">
        <v>8.418</v>
      </c>
      <c r="H31" s="132">
        <v>9.239</v>
      </c>
      <c r="I31" s="120">
        <v>0.7684838866099643</v>
      </c>
      <c r="J31" s="111">
        <v>3.032230627937012</v>
      </c>
      <c r="K31" s="111">
        <v>5.257345281189608</v>
      </c>
      <c r="L31" s="111">
        <v>6.465459678814484</v>
      </c>
      <c r="M31" s="111">
        <v>7.182137711303817</v>
      </c>
      <c r="N31" s="112">
        <v>7.882605169248749</v>
      </c>
      <c r="O31" s="120">
        <v>0.6063161632779391</v>
      </c>
      <c r="P31" s="111">
        <v>2.5130755606407047</v>
      </c>
      <c r="Q31" s="111">
        <v>4.357223299006197</v>
      </c>
      <c r="R31" s="111">
        <v>5.358493696830406</v>
      </c>
      <c r="S31" s="111">
        <v>5.952467661641377</v>
      </c>
      <c r="T31" s="112">
        <v>6.533006501057815</v>
      </c>
      <c r="U31" s="143">
        <v>0.696584</v>
      </c>
      <c r="V31" s="143">
        <v>1.207752</v>
      </c>
      <c r="W31" s="143">
        <v>1.4852880000000002</v>
      </c>
      <c r="X31" s="143">
        <v>1.6499279999999998</v>
      </c>
      <c r="Y31" s="144">
        <v>1.8108440000000001</v>
      </c>
      <c r="Z31" s="184">
        <v>28.1</v>
      </c>
      <c r="AA31" s="190">
        <v>123078.40308410177</v>
      </c>
      <c r="AB31" s="187">
        <v>124493.40308410177</v>
      </c>
      <c r="AC31" s="196">
        <v>135285.90308410177</v>
      </c>
      <c r="AD31" s="63">
        <v>2.5</v>
      </c>
      <c r="AE31" s="63">
        <v>5600</v>
      </c>
      <c r="AF31" s="63">
        <f t="shared" si="0"/>
        <v>14000</v>
      </c>
      <c r="AG31" s="194">
        <f t="shared" si="1"/>
        <v>109078.40308410177</v>
      </c>
      <c r="AH31" s="63">
        <v>6166</v>
      </c>
      <c r="AI31" s="63">
        <v>10483</v>
      </c>
      <c r="AJ31" s="26">
        <v>88021.53729600002</v>
      </c>
      <c r="AK31" s="26">
        <v>89189.03729600002</v>
      </c>
      <c r="AL31" s="26">
        <v>1.1</v>
      </c>
    </row>
    <row r="32" spans="1:38" ht="12.75">
      <c r="A32" s="77" t="s">
        <v>109</v>
      </c>
      <c r="B32" s="71">
        <v>2600</v>
      </c>
      <c r="C32" s="131">
        <v>0.984</v>
      </c>
      <c r="D32" s="114">
        <v>3.594</v>
      </c>
      <c r="E32" s="114">
        <v>6.202</v>
      </c>
      <c r="F32" s="114">
        <v>7.62</v>
      </c>
      <c r="G32" s="114">
        <v>8.46</v>
      </c>
      <c r="H32" s="132">
        <v>9.281</v>
      </c>
      <c r="I32" s="120">
        <v>0.8053121878852022</v>
      </c>
      <c r="J32" s="111">
        <v>3.066358153293647</v>
      </c>
      <c r="K32" s="111">
        <v>5.291472806546243</v>
      </c>
      <c r="L32" s="111">
        <v>6.501293580438951</v>
      </c>
      <c r="M32" s="111">
        <v>7.2179716129282845</v>
      </c>
      <c r="N32" s="112">
        <v>7.918439070873216</v>
      </c>
      <c r="O32" s="120">
        <v>0.6353728484190545</v>
      </c>
      <c r="P32" s="111">
        <v>2.5413600351555132</v>
      </c>
      <c r="Q32" s="111">
        <v>4.385507773521005</v>
      </c>
      <c r="R32" s="111">
        <v>5.388192395070955</v>
      </c>
      <c r="S32" s="111">
        <v>5.982166359881926</v>
      </c>
      <c r="T32" s="112">
        <v>6.562705199298364</v>
      </c>
      <c r="U32" s="143">
        <v>0.704424</v>
      </c>
      <c r="V32" s="143">
        <v>1.215592</v>
      </c>
      <c r="W32" s="143">
        <v>1.4935200000000002</v>
      </c>
      <c r="X32" s="143">
        <v>1.6581600000000003</v>
      </c>
      <c r="Y32" s="144">
        <v>1.8190760000000001</v>
      </c>
      <c r="Z32" s="184">
        <v>28.1</v>
      </c>
      <c r="AA32" s="190">
        <v>127916.11459713469</v>
      </c>
      <c r="AB32" s="187">
        <v>129387.71459713469</v>
      </c>
      <c r="AC32" s="196">
        <v>140611.9145971347</v>
      </c>
      <c r="AD32" s="63">
        <v>2.6</v>
      </c>
      <c r="AE32" s="63">
        <v>5600</v>
      </c>
      <c r="AF32" s="63">
        <f t="shared" si="0"/>
        <v>14560</v>
      </c>
      <c r="AG32" s="194">
        <f t="shared" si="1"/>
        <v>113356.11459713469</v>
      </c>
      <c r="AH32" s="63">
        <v>6166</v>
      </c>
      <c r="AI32" s="63">
        <v>10483</v>
      </c>
      <c r="AJ32" s="26">
        <v>91481.30597760002</v>
      </c>
      <c r="AK32" s="26">
        <v>92695.50597760001</v>
      </c>
      <c r="AL32" s="26">
        <v>1.1</v>
      </c>
    </row>
    <row r="33" spans="1:38" ht="12.75">
      <c r="A33" s="67" t="s">
        <v>110</v>
      </c>
      <c r="B33" s="66">
        <v>2700</v>
      </c>
      <c r="C33" s="131">
        <v>1.027</v>
      </c>
      <c r="D33" s="114">
        <v>3.786</v>
      </c>
      <c r="E33" s="114">
        <v>6.538</v>
      </c>
      <c r="F33" s="114">
        <v>8.035</v>
      </c>
      <c r="G33" s="114">
        <v>8.921</v>
      </c>
      <c r="H33" s="132">
        <v>9.788</v>
      </c>
      <c r="I33" s="120">
        <v>0.8405036757704295</v>
      </c>
      <c r="J33" s="111">
        <v>3.2301702750054946</v>
      </c>
      <c r="K33" s="111">
        <v>5.578144019541976</v>
      </c>
      <c r="L33" s="111">
        <v>6.855366656014038</v>
      </c>
      <c r="M33" s="111">
        <v>7.611291342663501</v>
      </c>
      <c r="N33" s="112">
        <v>8.351005454768563</v>
      </c>
      <c r="O33" s="120">
        <v>0.6631381253316757</v>
      </c>
      <c r="P33" s="111">
        <v>2.6771255128265925</v>
      </c>
      <c r="Q33" s="111">
        <v>4.623097359445394</v>
      </c>
      <c r="R33" s="111">
        <v>5.681643818162089</v>
      </c>
      <c r="S33" s="111">
        <v>6.308144928665089</v>
      </c>
      <c r="T33" s="112">
        <v>6.921210913773557</v>
      </c>
      <c r="U33" s="143">
        <v>0.742056</v>
      </c>
      <c r="V33" s="143">
        <v>1.2814480000000001</v>
      </c>
      <c r="W33" s="143">
        <v>1.5748600000000001</v>
      </c>
      <c r="X33" s="143">
        <v>1.748516</v>
      </c>
      <c r="Y33" s="144">
        <v>1.9184480000000002</v>
      </c>
      <c r="Z33" s="184">
        <v>30.6</v>
      </c>
      <c r="AA33" s="190">
        <v>132775.54423143825</v>
      </c>
      <c r="AB33" s="187">
        <v>134303.74423143826</v>
      </c>
      <c r="AC33" s="196">
        <v>145959.64423143826</v>
      </c>
      <c r="AD33" s="63">
        <v>2.7</v>
      </c>
      <c r="AE33" s="63">
        <v>5600</v>
      </c>
      <c r="AF33" s="63">
        <f t="shared" si="0"/>
        <v>15120.000000000002</v>
      </c>
      <c r="AG33" s="194">
        <f t="shared" si="1"/>
        <v>117655.54423143825</v>
      </c>
      <c r="AH33" s="63">
        <v>6166</v>
      </c>
      <c r="AI33" s="63">
        <v>10483</v>
      </c>
      <c r="AJ33" s="26">
        <v>94956.60672960003</v>
      </c>
      <c r="AK33" s="26">
        <v>96217.50672960002</v>
      </c>
      <c r="AL33" s="26">
        <v>1.1</v>
      </c>
    </row>
    <row r="34" spans="1:38" ht="12.75">
      <c r="A34" s="77" t="s">
        <v>111</v>
      </c>
      <c r="B34" s="71">
        <v>2800</v>
      </c>
      <c r="C34" s="131">
        <v>1.068</v>
      </c>
      <c r="D34" s="114">
        <v>3.973</v>
      </c>
      <c r="E34" s="114">
        <v>6.87</v>
      </c>
      <c r="F34" s="114">
        <v>8.445</v>
      </c>
      <c r="G34" s="114">
        <v>9.378</v>
      </c>
      <c r="H34" s="132">
        <v>10.29</v>
      </c>
      <c r="I34" s="120">
        <v>0.8740583502656464</v>
      </c>
      <c r="J34" s="111">
        <v>3.3897164560477626</v>
      </c>
      <c r="K34" s="111">
        <v>5.861402480002046</v>
      </c>
      <c r="L34" s="111">
        <v>7.205173790919546</v>
      </c>
      <c r="M34" s="111">
        <v>8.001198319863056</v>
      </c>
      <c r="N34" s="112">
        <v>8.77930589799433</v>
      </c>
      <c r="O34" s="120">
        <v>0.6896119940158031</v>
      </c>
      <c r="P34" s="111">
        <v>2.80935543118332</v>
      </c>
      <c r="Q34" s="111">
        <v>4.8578584979183015</v>
      </c>
      <c r="R34" s="111">
        <v>5.9715596819388725</v>
      </c>
      <c r="S34" s="111">
        <v>6.6312950499967735</v>
      </c>
      <c r="T34" s="112">
        <v>7.276181068934399</v>
      </c>
      <c r="U34" s="143">
        <v>0.778708</v>
      </c>
      <c r="V34" s="143">
        <v>1.3465200000000002</v>
      </c>
      <c r="W34" s="143">
        <v>1.6552200000000001</v>
      </c>
      <c r="X34" s="143">
        <v>1.8380880000000002</v>
      </c>
      <c r="Y34" s="144">
        <v>2.0168399999999997</v>
      </c>
      <c r="Z34" s="184">
        <v>31.7</v>
      </c>
      <c r="AA34" s="190">
        <v>137457.6092086983</v>
      </c>
      <c r="AB34" s="187">
        <v>139042.4092086983</v>
      </c>
      <c r="AC34" s="196">
        <v>151130.0092086983</v>
      </c>
      <c r="AD34" s="63">
        <v>2.8</v>
      </c>
      <c r="AE34" s="63">
        <v>5600</v>
      </c>
      <c r="AF34" s="63">
        <f t="shared" si="0"/>
        <v>15679.999999999998</v>
      </c>
      <c r="AG34" s="194">
        <f t="shared" si="1"/>
        <v>121777.6092086983</v>
      </c>
      <c r="AH34" s="63">
        <v>6166</v>
      </c>
      <c r="AI34" s="63">
        <v>10483</v>
      </c>
      <c r="AJ34" s="26">
        <v>98305.06224000001</v>
      </c>
      <c r="AK34" s="26">
        <v>99612.66224000002</v>
      </c>
      <c r="AL34" s="26">
        <v>1.1</v>
      </c>
    </row>
    <row r="35" spans="1:38" ht="12.75">
      <c r="A35" s="67" t="s">
        <v>112</v>
      </c>
      <c r="B35" s="66">
        <v>2900</v>
      </c>
      <c r="C35" s="131">
        <v>1.114</v>
      </c>
      <c r="D35" s="114">
        <v>4.163</v>
      </c>
      <c r="E35" s="114">
        <v>7.205</v>
      </c>
      <c r="F35" s="114">
        <v>8.858</v>
      </c>
      <c r="G35" s="114">
        <v>9.838</v>
      </c>
      <c r="H35" s="132">
        <v>10.796</v>
      </c>
      <c r="I35" s="120">
        <v>0.9117050582358897</v>
      </c>
      <c r="J35" s="111">
        <v>3.5518222014917784</v>
      </c>
      <c r="K35" s="111">
        <v>6.1472205048638635</v>
      </c>
      <c r="L35" s="111">
        <v>7.557540490226802</v>
      </c>
      <c r="M35" s="111">
        <v>8.393664861464355</v>
      </c>
      <c r="N35" s="112">
        <v>9.211019093755763</v>
      </c>
      <c r="O35" s="120">
        <v>0.7193143832711654</v>
      </c>
      <c r="P35" s="111">
        <v>2.9437066851286593</v>
      </c>
      <c r="Q35" s="111">
        <v>5.09474097197982</v>
      </c>
      <c r="R35" s="111">
        <v>6.2635968813042675</v>
      </c>
      <c r="S35" s="111">
        <v>6.956566506917066</v>
      </c>
      <c r="T35" s="112">
        <v>7.633979671546722</v>
      </c>
      <c r="U35" s="143">
        <v>0.8159480000000001</v>
      </c>
      <c r="V35" s="143">
        <v>1.41218</v>
      </c>
      <c r="W35" s="143">
        <v>1.7361680000000002</v>
      </c>
      <c r="X35" s="143">
        <v>1.928248</v>
      </c>
      <c r="Y35" s="144">
        <v>2.116016</v>
      </c>
      <c r="Z35" s="184">
        <v>32.8</v>
      </c>
      <c r="AA35" s="190">
        <v>141670.92473520062</v>
      </c>
      <c r="AB35" s="187">
        <v>143312.32473520061</v>
      </c>
      <c r="AC35" s="196">
        <v>155831.62473520063</v>
      </c>
      <c r="AD35" s="63">
        <v>2.9</v>
      </c>
      <c r="AE35" s="63">
        <v>5600</v>
      </c>
      <c r="AF35" s="63">
        <f t="shared" si="0"/>
        <v>16240</v>
      </c>
      <c r="AG35" s="194">
        <f t="shared" si="1"/>
        <v>125430.92473520062</v>
      </c>
      <c r="AH35" s="63">
        <v>6166</v>
      </c>
      <c r="AI35" s="63">
        <v>10483</v>
      </c>
      <c r="AJ35" s="26">
        <v>101318.28389760002</v>
      </c>
      <c r="AK35" s="26">
        <v>102672.58389760002</v>
      </c>
      <c r="AL35" s="26">
        <v>1.1</v>
      </c>
    </row>
    <row r="36" spans="1:38" ht="12.75">
      <c r="A36" s="77" t="s">
        <v>113</v>
      </c>
      <c r="B36" s="71">
        <v>3000</v>
      </c>
      <c r="C36" s="131">
        <v>1.156</v>
      </c>
      <c r="D36" s="114">
        <v>4.201</v>
      </c>
      <c r="E36" s="114">
        <v>7.242</v>
      </c>
      <c r="F36" s="114">
        <v>8.897</v>
      </c>
      <c r="G36" s="114">
        <v>9.877</v>
      </c>
      <c r="H36" s="132">
        <v>10.835</v>
      </c>
      <c r="I36" s="120">
        <v>0.9460781394261115</v>
      </c>
      <c r="J36" s="111">
        <v>3.5842433505805813</v>
      </c>
      <c r="K36" s="111">
        <v>6.178788465818751</v>
      </c>
      <c r="L36" s="111">
        <v>7.59081482744952</v>
      </c>
      <c r="M36" s="111">
        <v>8.426939198687077</v>
      </c>
      <c r="N36" s="112">
        <v>9.244293430978482</v>
      </c>
      <c r="O36" s="120">
        <v>0.7464339560695396</v>
      </c>
      <c r="P36" s="111">
        <v>2.9705769359177268</v>
      </c>
      <c r="Q36" s="111">
        <v>5.120904110906017</v>
      </c>
      <c r="R36" s="111">
        <v>6.291174243956205</v>
      </c>
      <c r="S36" s="111">
        <v>6.984143869569006</v>
      </c>
      <c r="T36" s="112">
        <v>7.661557034198661</v>
      </c>
      <c r="U36" s="143">
        <v>0.8233959999999999</v>
      </c>
      <c r="V36" s="143">
        <v>1.419432</v>
      </c>
      <c r="W36" s="143">
        <v>1.7438120000000001</v>
      </c>
      <c r="X36" s="143">
        <v>1.9358920000000002</v>
      </c>
      <c r="Y36" s="144">
        <v>2.12366</v>
      </c>
      <c r="Z36" s="184">
        <v>32.8</v>
      </c>
      <c r="AA36" s="190">
        <v>145884.24026170291</v>
      </c>
      <c r="AB36" s="187">
        <v>147582.24026170291</v>
      </c>
      <c r="AC36" s="196">
        <v>160533.24026170291</v>
      </c>
      <c r="AD36" s="63">
        <v>3</v>
      </c>
      <c r="AE36" s="63">
        <v>5600</v>
      </c>
      <c r="AF36" s="63">
        <f t="shared" si="0"/>
        <v>16800</v>
      </c>
      <c r="AG36" s="194">
        <f t="shared" si="1"/>
        <v>129084.24026170291</v>
      </c>
      <c r="AH36" s="63">
        <v>6166</v>
      </c>
      <c r="AI36" s="63">
        <v>10483</v>
      </c>
      <c r="AJ36" s="26">
        <v>104331.50555520003</v>
      </c>
      <c r="AK36" s="26">
        <v>105732.50555520003</v>
      </c>
      <c r="AL36" s="26">
        <v>1.1</v>
      </c>
    </row>
    <row r="37" spans="1:38" ht="12.75">
      <c r="A37" s="67" t="s">
        <v>114</v>
      </c>
      <c r="B37" s="66" t="s">
        <v>17</v>
      </c>
      <c r="C37" s="110">
        <v>1.198</v>
      </c>
      <c r="D37" s="111">
        <v>4.541</v>
      </c>
      <c r="E37" s="111">
        <v>7.873</v>
      </c>
      <c r="F37" s="111">
        <v>9.683</v>
      </c>
      <c r="G37" s="111">
        <v>10.756</v>
      </c>
      <c r="H37" s="112">
        <v>11.805</v>
      </c>
      <c r="I37" s="127">
        <v>0.9804512206163336</v>
      </c>
      <c r="J37" s="111">
        <v>3.8743273161119784</v>
      </c>
      <c r="K37" s="111">
        <v>6.717150178319667</v>
      </c>
      <c r="L37" s="111">
        <v>8.261420700707395</v>
      </c>
      <c r="M37" s="111">
        <v>9.176891568399128</v>
      </c>
      <c r="N37" s="112">
        <v>10.071885920876879</v>
      </c>
      <c r="O37" s="127">
        <v>0.7735535288679138</v>
      </c>
      <c r="P37" s="111">
        <v>3.210994969293597</v>
      </c>
      <c r="Q37" s="111">
        <v>5.567091696377116</v>
      </c>
      <c r="R37" s="111">
        <v>6.846964168172185</v>
      </c>
      <c r="S37" s="111">
        <v>7.605695197031914</v>
      </c>
      <c r="T37" s="112">
        <v>8.347455541182757</v>
      </c>
      <c r="U37" s="149">
        <v>0.8900360000000002</v>
      </c>
      <c r="V37" s="143">
        <v>1.5431080000000001</v>
      </c>
      <c r="W37" s="143">
        <v>1.897868</v>
      </c>
      <c r="X37" s="143">
        <v>2.1081760000000003</v>
      </c>
      <c r="Y37" s="144">
        <v>2.31378</v>
      </c>
      <c r="Z37" s="184">
        <v>36.4</v>
      </c>
      <c r="AA37" s="190">
        <v>156453.72594674307</v>
      </c>
      <c r="AB37" s="187">
        <v>158208.32594674308</v>
      </c>
      <c r="AC37" s="196">
        <v>171591.02594674306</v>
      </c>
      <c r="AD37" s="63">
        <v>3.1</v>
      </c>
      <c r="AE37" s="63">
        <v>5600</v>
      </c>
      <c r="AF37" s="63">
        <f t="shared" si="0"/>
        <v>17360</v>
      </c>
      <c r="AG37" s="194">
        <f t="shared" si="1"/>
        <v>139093.72594674307</v>
      </c>
      <c r="AH37" s="63">
        <v>6166</v>
      </c>
      <c r="AI37" s="63">
        <v>10483</v>
      </c>
      <c r="AJ37" s="26">
        <v>111890.44648320004</v>
      </c>
      <c r="AK37" s="26">
        <v>113338.14648320003</v>
      </c>
      <c r="AL37" s="26">
        <v>1.1</v>
      </c>
    </row>
    <row r="38" spans="1:38" ht="12.75">
      <c r="A38" s="77" t="s">
        <v>115</v>
      </c>
      <c r="B38" s="71" t="s">
        <v>18</v>
      </c>
      <c r="C38" s="120">
        <v>1.102</v>
      </c>
      <c r="D38" s="121">
        <v>3.696</v>
      </c>
      <c r="E38" s="121">
        <v>6.304</v>
      </c>
      <c r="F38" s="121">
        <v>7.726</v>
      </c>
      <c r="G38" s="121">
        <v>8.566</v>
      </c>
      <c r="H38" s="122">
        <v>9.388</v>
      </c>
      <c r="I38" s="120">
        <v>0.9018841778958262</v>
      </c>
      <c r="J38" s="121">
        <v>3.1533833429530658</v>
      </c>
      <c r="K38" s="121">
        <v>5.378497996205662</v>
      </c>
      <c r="L38" s="121">
        <v>6.591731522634033</v>
      </c>
      <c r="M38" s="121">
        <v>7.308409555123367</v>
      </c>
      <c r="N38" s="122">
        <v>8.009730201202213</v>
      </c>
      <c r="O38" s="120">
        <v>0.7115659339002013</v>
      </c>
      <c r="P38" s="121">
        <v>2.613485445168274</v>
      </c>
      <c r="Q38" s="121">
        <v>4.457633183533766</v>
      </c>
      <c r="R38" s="121">
        <v>5.463146252535196</v>
      </c>
      <c r="S38" s="121">
        <v>6.057120217346168</v>
      </c>
      <c r="T38" s="122">
        <v>6.638366168625475</v>
      </c>
      <c r="U38" s="150">
        <v>0.7244160000000001</v>
      </c>
      <c r="V38" s="145">
        <v>1.235584</v>
      </c>
      <c r="W38" s="145">
        <v>1.514296</v>
      </c>
      <c r="X38" s="145">
        <v>1.6789360000000002</v>
      </c>
      <c r="Y38" s="146">
        <v>1.8400480000000001</v>
      </c>
      <c r="Z38" s="185">
        <v>28</v>
      </c>
      <c r="AA38" s="190">
        <v>161228.09293940323</v>
      </c>
      <c r="AB38" s="187">
        <v>163039.29293940324</v>
      </c>
      <c r="AC38" s="196">
        <v>176853.69293940323</v>
      </c>
      <c r="AD38" s="63">
        <v>3.2</v>
      </c>
      <c r="AE38" s="63">
        <v>5600</v>
      </c>
      <c r="AF38" s="63">
        <f t="shared" si="0"/>
        <v>17920</v>
      </c>
      <c r="AG38" s="194">
        <f t="shared" si="1"/>
        <v>143308.09293940323</v>
      </c>
      <c r="AH38" s="63">
        <v>6166</v>
      </c>
      <c r="AI38" s="63">
        <v>10483</v>
      </c>
      <c r="AJ38" s="26">
        <v>115304.9132928</v>
      </c>
      <c r="AK38" s="26">
        <v>116799.3132928</v>
      </c>
      <c r="AL38" s="26">
        <v>1.1</v>
      </c>
    </row>
    <row r="39" spans="1:38" ht="12.75">
      <c r="A39" s="67" t="s">
        <v>116</v>
      </c>
      <c r="B39" s="66" t="s">
        <v>19</v>
      </c>
      <c r="C39" s="120">
        <v>1.1480000000000001</v>
      </c>
      <c r="D39" s="121">
        <v>3.8899999999999997</v>
      </c>
      <c r="E39" s="121">
        <v>6.643000000000001</v>
      </c>
      <c r="F39" s="121">
        <v>8.143</v>
      </c>
      <c r="G39" s="121">
        <v>9.030000000000001</v>
      </c>
      <c r="H39" s="122">
        <v>9.898</v>
      </c>
      <c r="I39" s="120">
        <v>0.9395308858660694</v>
      </c>
      <c r="J39" s="121">
        <v>3.318901840932745</v>
      </c>
      <c r="K39" s="121">
        <v>5.667728773603143</v>
      </c>
      <c r="L39" s="121">
        <v>6.947510974476952</v>
      </c>
      <c r="M39" s="121">
        <v>7.704288849260331</v>
      </c>
      <c r="N39" s="122">
        <v>8.444856149499309</v>
      </c>
      <c r="O39" s="120">
        <v>0.7412683231555636</v>
      </c>
      <c r="P39" s="121">
        <v>2.7506651465650935</v>
      </c>
      <c r="Q39" s="121">
        <v>4.697344105046765</v>
      </c>
      <c r="R39" s="121">
        <v>5.758011899352072</v>
      </c>
      <c r="S39" s="121">
        <v>6.385220121717943</v>
      </c>
      <c r="T39" s="122">
        <v>6.998993218689279</v>
      </c>
      <c r="U39" s="150">
        <v>0.76244</v>
      </c>
      <c r="V39" s="145">
        <v>1.302028</v>
      </c>
      <c r="W39" s="145">
        <v>1.596028</v>
      </c>
      <c r="X39" s="145">
        <v>1.7698800000000001</v>
      </c>
      <c r="Y39" s="146">
        <v>1.9400080000000002</v>
      </c>
      <c r="Z39" s="184">
        <v>30.6</v>
      </c>
      <c r="AA39" s="190">
        <v>166094.7619474637</v>
      </c>
      <c r="AB39" s="187">
        <v>167962.5619474637</v>
      </c>
      <c r="AC39" s="196">
        <v>182208.6619474637</v>
      </c>
      <c r="AD39" s="63">
        <v>3.3</v>
      </c>
      <c r="AE39" s="63">
        <v>5600</v>
      </c>
      <c r="AF39" s="63">
        <f t="shared" si="0"/>
        <v>18480</v>
      </c>
      <c r="AG39" s="194">
        <f t="shared" si="1"/>
        <v>147614.7619474637</v>
      </c>
      <c r="AH39" s="63">
        <v>6166</v>
      </c>
      <c r="AI39" s="63">
        <v>10483</v>
      </c>
      <c r="AJ39" s="26">
        <v>118785.39140160002</v>
      </c>
      <c r="AK39" s="26">
        <v>120326.49140160003</v>
      </c>
      <c r="AL39" s="26">
        <v>1.1</v>
      </c>
    </row>
    <row r="40" spans="1:38" ht="12.75">
      <c r="A40" s="77" t="s">
        <v>117</v>
      </c>
      <c r="B40" s="71" t="s">
        <v>20</v>
      </c>
      <c r="C40" s="120">
        <v>1.194</v>
      </c>
      <c r="D40" s="121">
        <v>4.084</v>
      </c>
      <c r="E40" s="121">
        <v>6.982</v>
      </c>
      <c r="F40" s="121">
        <v>8.56</v>
      </c>
      <c r="G40" s="121">
        <v>9.494</v>
      </c>
      <c r="H40" s="122">
        <v>10.408</v>
      </c>
      <c r="I40" s="120">
        <v>0.9771775938363124</v>
      </c>
      <c r="J40" s="121">
        <v>3.484420338912424</v>
      </c>
      <c r="K40" s="121">
        <v>5.956959551000624</v>
      </c>
      <c r="L40" s="121">
        <v>7.3032904263198715</v>
      </c>
      <c r="M40" s="121">
        <v>8.100168143397296</v>
      </c>
      <c r="N40" s="122">
        <v>8.879982097796404</v>
      </c>
      <c r="O40" s="120">
        <v>0.7709707124109259</v>
      </c>
      <c r="P40" s="121">
        <v>2.887844847961913</v>
      </c>
      <c r="Q40" s="121">
        <v>4.937055026559764</v>
      </c>
      <c r="R40" s="121">
        <v>6.052877546168947</v>
      </c>
      <c r="S40" s="121">
        <v>6.713320026089717</v>
      </c>
      <c r="T40" s="122">
        <v>7.3596202687530825</v>
      </c>
      <c r="U40" s="150">
        <v>0.800464</v>
      </c>
      <c r="V40" s="145">
        <v>1.3684720000000001</v>
      </c>
      <c r="W40" s="145">
        <v>1.6777600000000001</v>
      </c>
      <c r="X40" s="145">
        <v>1.860824</v>
      </c>
      <c r="Y40" s="146">
        <v>2.039968</v>
      </c>
      <c r="Z40" s="184">
        <v>33.2</v>
      </c>
      <c r="AA40" s="190">
        <v>170959.62111208495</v>
      </c>
      <c r="AB40" s="187">
        <v>172884.02111208494</v>
      </c>
      <c r="AC40" s="196">
        <v>187561.82111208496</v>
      </c>
      <c r="AD40" s="63">
        <v>3.4</v>
      </c>
      <c r="AE40" s="63">
        <v>5600</v>
      </c>
      <c r="AF40" s="63">
        <f t="shared" si="0"/>
        <v>19040</v>
      </c>
      <c r="AG40" s="194">
        <f t="shared" si="1"/>
        <v>151919.62111208495</v>
      </c>
      <c r="AH40" s="63">
        <v>6166</v>
      </c>
      <c r="AI40" s="63">
        <v>10483</v>
      </c>
      <c r="AJ40" s="26">
        <v>122264.57517120003</v>
      </c>
      <c r="AK40" s="26">
        <v>123852.37517120004</v>
      </c>
      <c r="AL40" s="26">
        <v>1.1</v>
      </c>
    </row>
    <row r="41" spans="1:38" ht="12.75">
      <c r="A41" s="67" t="s">
        <v>118</v>
      </c>
      <c r="B41" s="66" t="s">
        <v>21</v>
      </c>
      <c r="C41" s="120">
        <v>1.236</v>
      </c>
      <c r="D41" s="121">
        <v>4.272</v>
      </c>
      <c r="E41" s="121">
        <v>7.3149999999999995</v>
      </c>
      <c r="F41" s="121">
        <v>8.971</v>
      </c>
      <c r="G41" s="121">
        <v>9.952</v>
      </c>
      <c r="H41" s="122">
        <v>10.911</v>
      </c>
      <c r="I41" s="120">
        <v>1.0115506750265346</v>
      </c>
      <c r="J41" s="121">
        <v>3.6448197080886082</v>
      </c>
      <c r="K41" s="121">
        <v>6.241071199594609</v>
      </c>
      <c r="L41" s="121">
        <v>7.653950749359295</v>
      </c>
      <c r="M41" s="121">
        <v>8.490928308730766</v>
      </c>
      <c r="N41" s="122">
        <v>9.309135729156088</v>
      </c>
      <c r="O41" s="120">
        <v>0.7980902852093001</v>
      </c>
      <c r="P41" s="121">
        <v>3.0207818781815114</v>
      </c>
      <c r="Q41" s="121">
        <v>5.172523276895542</v>
      </c>
      <c r="R41" s="121">
        <v>6.3435005218086005</v>
      </c>
      <c r="S41" s="121">
        <v>7.03717725928427</v>
      </c>
      <c r="T41" s="122">
        <v>7.715297535776795</v>
      </c>
      <c r="U41" s="150">
        <v>0.8373120000000001</v>
      </c>
      <c r="V41" s="145">
        <v>1.43374</v>
      </c>
      <c r="W41" s="145">
        <v>1.7583160000000002</v>
      </c>
      <c r="X41" s="145">
        <v>1.950592</v>
      </c>
      <c r="Y41" s="146">
        <v>2.1385560000000003</v>
      </c>
      <c r="Z41" s="184">
        <v>34.2</v>
      </c>
      <c r="AA41" s="190">
        <v>175869.72636268658</v>
      </c>
      <c r="AB41" s="187">
        <v>177850.72636268658</v>
      </c>
      <c r="AC41" s="196">
        <v>192960.22636268658</v>
      </c>
      <c r="AD41" s="63">
        <v>3.5</v>
      </c>
      <c r="AE41" s="63">
        <v>5600</v>
      </c>
      <c r="AF41" s="63">
        <f t="shared" si="0"/>
        <v>19600</v>
      </c>
      <c r="AG41" s="194">
        <f t="shared" si="1"/>
        <v>156269.72636268658</v>
      </c>
      <c r="AH41" s="63">
        <v>6166</v>
      </c>
      <c r="AI41" s="63">
        <v>10483</v>
      </c>
      <c r="AJ41" s="26">
        <v>125776.11742080002</v>
      </c>
      <c r="AK41" s="26">
        <v>127410.61742080002</v>
      </c>
      <c r="AL41" s="26">
        <v>1.1</v>
      </c>
    </row>
    <row r="42" spans="1:38" ht="12.75">
      <c r="A42" s="77" t="s">
        <v>119</v>
      </c>
      <c r="B42" s="71" t="s">
        <v>22</v>
      </c>
      <c r="C42" s="120">
        <v>1.278</v>
      </c>
      <c r="D42" s="121">
        <v>4.46</v>
      </c>
      <c r="E42" s="121">
        <v>7.648</v>
      </c>
      <c r="F42" s="121">
        <v>9.382</v>
      </c>
      <c r="G42" s="121">
        <v>10.41</v>
      </c>
      <c r="H42" s="122">
        <v>11.414</v>
      </c>
      <c r="I42" s="120">
        <v>1.0459237562167567</v>
      </c>
      <c r="J42" s="121">
        <v>3.8052190772647925</v>
      </c>
      <c r="K42" s="121">
        <v>6.525182848188595</v>
      </c>
      <c r="L42" s="121">
        <v>8.004611072398719</v>
      </c>
      <c r="M42" s="121">
        <v>8.881688474064235</v>
      </c>
      <c r="N42" s="122">
        <v>9.738289360515772</v>
      </c>
      <c r="O42" s="120">
        <v>0.8252098580076744</v>
      </c>
      <c r="P42" s="121">
        <v>3.15371890840111</v>
      </c>
      <c r="Q42" s="121">
        <v>5.40799152723132</v>
      </c>
      <c r="R42" s="121">
        <v>6.634123497448254</v>
      </c>
      <c r="S42" s="121">
        <v>7.361034492478824</v>
      </c>
      <c r="T42" s="122">
        <v>8.070974802800508</v>
      </c>
      <c r="U42" s="150">
        <v>0.87416</v>
      </c>
      <c r="V42" s="145">
        <v>1.499008</v>
      </c>
      <c r="W42" s="145">
        <v>1.838872</v>
      </c>
      <c r="X42" s="145">
        <v>2.04036</v>
      </c>
      <c r="Y42" s="146">
        <v>2.2371440000000002</v>
      </c>
      <c r="Z42" s="184">
        <v>35.2</v>
      </c>
      <c r="AA42" s="190">
        <v>180779.83161328832</v>
      </c>
      <c r="AB42" s="187">
        <v>182817.43161328833</v>
      </c>
      <c r="AC42" s="196">
        <v>198358.6316132883</v>
      </c>
      <c r="AD42" s="63">
        <v>3.6</v>
      </c>
      <c r="AE42" s="63">
        <v>5600</v>
      </c>
      <c r="AF42" s="63">
        <f t="shared" si="0"/>
        <v>20160</v>
      </c>
      <c r="AG42" s="194">
        <f t="shared" si="1"/>
        <v>160619.83161328832</v>
      </c>
      <c r="AH42" s="63">
        <v>6166</v>
      </c>
      <c r="AI42" s="63">
        <v>10483</v>
      </c>
      <c r="AJ42" s="26">
        <v>129287.65967040003</v>
      </c>
      <c r="AK42" s="26">
        <v>130968.85967040002</v>
      </c>
      <c r="AL42" s="26">
        <v>1.1</v>
      </c>
    </row>
    <row r="43" spans="1:38" ht="12.75">
      <c r="A43" s="67" t="s">
        <v>120</v>
      </c>
      <c r="B43" s="66" t="s">
        <v>23</v>
      </c>
      <c r="C43" s="120">
        <v>1.32</v>
      </c>
      <c r="D43" s="121">
        <v>4.647</v>
      </c>
      <c r="E43" s="121">
        <v>7.979</v>
      </c>
      <c r="F43" s="121">
        <v>9.792</v>
      </c>
      <c r="G43" s="121">
        <v>10.866</v>
      </c>
      <c r="H43" s="122">
        <v>11.916</v>
      </c>
      <c r="I43" s="120">
        <v>1.0802968374069786</v>
      </c>
      <c r="J43" s="121">
        <v>3.964765258307061</v>
      </c>
      <c r="K43" s="121">
        <v>6.807588120514749</v>
      </c>
      <c r="L43" s="121">
        <v>8.354418207304226</v>
      </c>
      <c r="M43" s="121">
        <v>9.270742263129872</v>
      </c>
      <c r="N43" s="122">
        <v>10.166589803741541</v>
      </c>
      <c r="O43" s="120">
        <v>0.8523294308060487</v>
      </c>
      <c r="P43" s="121">
        <v>3.2859488267578376</v>
      </c>
      <c r="Q43" s="121">
        <v>5.642045553841358</v>
      </c>
      <c r="R43" s="121">
        <v>6.924039361225038</v>
      </c>
      <c r="S43" s="121">
        <v>7.683477501947636</v>
      </c>
      <c r="T43" s="122">
        <v>8.42594495796135</v>
      </c>
      <c r="U43" s="150">
        <v>0.910812</v>
      </c>
      <c r="V43" s="145">
        <v>1.563884</v>
      </c>
      <c r="W43" s="145">
        <v>1.919232</v>
      </c>
      <c r="X43" s="145">
        <v>2.1297360000000003</v>
      </c>
      <c r="Y43" s="146">
        <v>2.3355360000000003</v>
      </c>
      <c r="Z43" s="184">
        <v>36.3</v>
      </c>
      <c r="AA43" s="190">
        <v>185644.69077790953</v>
      </c>
      <c r="AB43" s="187">
        <v>187738.89077790955</v>
      </c>
      <c r="AC43" s="196">
        <v>203711.79077790954</v>
      </c>
      <c r="AD43" s="63">
        <v>3.7</v>
      </c>
      <c r="AE43" s="63">
        <v>5600</v>
      </c>
      <c r="AF43" s="63">
        <f t="shared" si="0"/>
        <v>20720</v>
      </c>
      <c r="AG43" s="194">
        <f t="shared" si="1"/>
        <v>164924.69077790953</v>
      </c>
      <c r="AH43" s="63">
        <v>6166</v>
      </c>
      <c r="AI43" s="63">
        <v>10483</v>
      </c>
      <c r="AJ43" s="26">
        <v>132766.84344000003</v>
      </c>
      <c r="AK43" s="26">
        <v>134494.74344000002</v>
      </c>
      <c r="AL43" s="26">
        <v>1.1</v>
      </c>
    </row>
    <row r="44" spans="1:38" ht="12.75">
      <c r="A44" s="77" t="s">
        <v>121</v>
      </c>
      <c r="B44" s="71" t="s">
        <v>24</v>
      </c>
      <c r="C44" s="120">
        <v>1.362</v>
      </c>
      <c r="D44" s="121">
        <v>4.834</v>
      </c>
      <c r="E44" s="121">
        <v>8.31</v>
      </c>
      <c r="F44" s="121">
        <v>10.202</v>
      </c>
      <c r="G44" s="121">
        <v>11.322</v>
      </c>
      <c r="H44" s="122">
        <v>12.418</v>
      </c>
      <c r="I44" s="120">
        <v>1.1146699185972007</v>
      </c>
      <c r="J44" s="121">
        <v>4.124311439349329</v>
      </c>
      <c r="K44" s="121">
        <v>7.089993392840904</v>
      </c>
      <c r="L44" s="121">
        <v>8.704225342209734</v>
      </c>
      <c r="M44" s="121">
        <v>9.65979605219551</v>
      </c>
      <c r="N44" s="122">
        <v>10.594890246967308</v>
      </c>
      <c r="O44" s="120">
        <v>0.879449003604423</v>
      </c>
      <c r="P44" s="121">
        <v>3.4181787451145658</v>
      </c>
      <c r="Q44" s="121">
        <v>5.876099580451395</v>
      </c>
      <c r="R44" s="121">
        <v>7.213955225001821</v>
      </c>
      <c r="S44" s="121">
        <v>8.005920511416448</v>
      </c>
      <c r="T44" s="122">
        <v>8.780915113122193</v>
      </c>
      <c r="U44" s="150">
        <v>0.947464</v>
      </c>
      <c r="V44" s="145">
        <v>1.6287600000000002</v>
      </c>
      <c r="W44" s="145">
        <v>1.999592</v>
      </c>
      <c r="X44" s="145">
        <v>2.219112</v>
      </c>
      <c r="Y44" s="146">
        <v>2.433928</v>
      </c>
      <c r="Z44" s="184">
        <v>37.4</v>
      </c>
      <c r="AA44" s="190">
        <v>190509.54994253075</v>
      </c>
      <c r="AB44" s="187">
        <v>192660.34994253074</v>
      </c>
      <c r="AC44" s="196">
        <v>209064.94994253074</v>
      </c>
      <c r="AD44" s="63">
        <v>3.8</v>
      </c>
      <c r="AE44" s="63">
        <v>5600</v>
      </c>
      <c r="AF44" s="63">
        <f t="shared" si="0"/>
        <v>21280</v>
      </c>
      <c r="AG44" s="194">
        <f t="shared" si="1"/>
        <v>169229.54994253075</v>
      </c>
      <c r="AH44" s="63">
        <v>6166</v>
      </c>
      <c r="AI44" s="63">
        <v>10483</v>
      </c>
      <c r="AJ44" s="26">
        <v>136246.02720960003</v>
      </c>
      <c r="AK44" s="26">
        <v>138020.62720960003</v>
      </c>
      <c r="AL44" s="26">
        <v>1.1</v>
      </c>
    </row>
    <row r="45" spans="1:38" ht="12.75">
      <c r="A45" s="67" t="s">
        <v>122</v>
      </c>
      <c r="B45" s="66" t="s">
        <v>25</v>
      </c>
      <c r="C45" s="120">
        <v>1.407</v>
      </c>
      <c r="D45" s="121">
        <v>4.874</v>
      </c>
      <c r="E45" s="121">
        <v>8.350000000000001</v>
      </c>
      <c r="F45" s="121">
        <v>10.243</v>
      </c>
      <c r="G45" s="121">
        <v>11.364</v>
      </c>
      <c r="H45" s="122">
        <v>12.46</v>
      </c>
      <c r="I45" s="120">
        <v>1.1514982198724386</v>
      </c>
      <c r="J45" s="121">
        <v>4.158438964705963</v>
      </c>
      <c r="K45" s="121">
        <v>7.124120918197539</v>
      </c>
      <c r="L45" s="121">
        <v>8.739206055700285</v>
      </c>
      <c r="M45" s="121">
        <v>9.695629953819978</v>
      </c>
      <c r="N45" s="122">
        <v>10.630724148591774</v>
      </c>
      <c r="O45" s="120">
        <v>0.9085056887455383</v>
      </c>
      <c r="P45" s="121">
        <v>3.446463219629374</v>
      </c>
      <c r="Q45" s="121">
        <v>5.904384054966203</v>
      </c>
      <c r="R45" s="121">
        <v>7.2429468113795</v>
      </c>
      <c r="S45" s="121">
        <v>8.035619209656998</v>
      </c>
      <c r="T45" s="122">
        <v>8.810613811362742</v>
      </c>
      <c r="U45" s="150">
        <v>0.9553039999999999</v>
      </c>
      <c r="V45" s="145">
        <v>1.6366</v>
      </c>
      <c r="W45" s="145">
        <v>2.007628</v>
      </c>
      <c r="X45" s="145">
        <v>2.227344</v>
      </c>
      <c r="Y45" s="146">
        <v>2.4421600000000003</v>
      </c>
      <c r="Z45" s="184">
        <v>37.4</v>
      </c>
      <c r="AA45" s="190">
        <v>195285.72677863023</v>
      </c>
      <c r="AB45" s="187">
        <v>197493.12677863022</v>
      </c>
      <c r="AC45" s="196">
        <v>214329.42677863024</v>
      </c>
      <c r="AD45" s="63">
        <v>3.9</v>
      </c>
      <c r="AE45" s="63">
        <v>5600</v>
      </c>
      <c r="AF45" s="63">
        <f t="shared" si="0"/>
        <v>21840</v>
      </c>
      <c r="AG45" s="194">
        <f t="shared" si="1"/>
        <v>173445.72677863023</v>
      </c>
      <c r="AH45" s="63">
        <v>6166</v>
      </c>
      <c r="AI45" s="63">
        <v>10483</v>
      </c>
      <c r="AJ45" s="26">
        <v>139661.78835840002</v>
      </c>
      <c r="AK45" s="26">
        <v>141483.08835840004</v>
      </c>
      <c r="AL45" s="26">
        <v>1.1</v>
      </c>
    </row>
    <row r="46" spans="1:38" ht="12.75">
      <c r="A46" s="77" t="s">
        <v>123</v>
      </c>
      <c r="B46" s="71" t="s">
        <v>26</v>
      </c>
      <c r="C46" s="120">
        <v>1.452</v>
      </c>
      <c r="D46" s="121">
        <v>4.914</v>
      </c>
      <c r="E46" s="121">
        <v>8.39</v>
      </c>
      <c r="F46" s="121">
        <v>10.284</v>
      </c>
      <c r="G46" s="121">
        <v>11.406</v>
      </c>
      <c r="H46" s="122">
        <v>12.502</v>
      </c>
      <c r="I46" s="120">
        <v>1.1883265211476766</v>
      </c>
      <c r="J46" s="121">
        <v>4.192566490062599</v>
      </c>
      <c r="K46" s="121">
        <v>7.158248443554173</v>
      </c>
      <c r="L46" s="121">
        <v>8.774186769190836</v>
      </c>
      <c r="M46" s="121">
        <v>9.731463855444446</v>
      </c>
      <c r="N46" s="122">
        <v>10.666558050216242</v>
      </c>
      <c r="O46" s="120">
        <v>0.9375623738866535</v>
      </c>
      <c r="P46" s="121">
        <v>3.4747476941441824</v>
      </c>
      <c r="Q46" s="121">
        <v>5.9326685294810115</v>
      </c>
      <c r="R46" s="121">
        <v>7.271938397757179</v>
      </c>
      <c r="S46" s="121">
        <v>8.065317907897548</v>
      </c>
      <c r="T46" s="122">
        <v>8.84031250960329</v>
      </c>
      <c r="U46" s="150">
        <v>0.963144</v>
      </c>
      <c r="V46" s="145">
        <v>1.6444400000000001</v>
      </c>
      <c r="W46" s="145">
        <v>2.015664</v>
      </c>
      <c r="X46" s="145">
        <v>2.235576</v>
      </c>
      <c r="Y46" s="146">
        <v>2.4503920000000003</v>
      </c>
      <c r="Z46" s="184">
        <v>37.4</v>
      </c>
      <c r="AA46" s="190">
        <v>200060.09377129044</v>
      </c>
      <c r="AB46" s="187">
        <v>202324.09377129044</v>
      </c>
      <c r="AC46" s="196">
        <v>219592.09377129044</v>
      </c>
      <c r="AD46" s="63">
        <v>4</v>
      </c>
      <c r="AE46" s="63">
        <v>5600</v>
      </c>
      <c r="AF46" s="63">
        <f t="shared" si="0"/>
        <v>22400</v>
      </c>
      <c r="AG46" s="194">
        <f t="shared" si="1"/>
        <v>177660.09377129044</v>
      </c>
      <c r="AH46" s="63">
        <v>6166</v>
      </c>
      <c r="AI46" s="63">
        <v>10483</v>
      </c>
      <c r="AJ46" s="26">
        <v>143076.255168</v>
      </c>
      <c r="AK46" s="26">
        <v>144944.255168</v>
      </c>
      <c r="AL46" s="26">
        <v>1.1</v>
      </c>
    </row>
    <row r="47" spans="1:38" ht="12.75">
      <c r="A47" s="67" t="s">
        <v>124</v>
      </c>
      <c r="B47" s="75" t="s">
        <v>27</v>
      </c>
      <c r="C47" s="120">
        <v>1.494</v>
      </c>
      <c r="D47" s="121">
        <v>5.256</v>
      </c>
      <c r="E47" s="121">
        <v>9.022</v>
      </c>
      <c r="F47" s="121">
        <v>11.072</v>
      </c>
      <c r="G47" s="121">
        <v>12.286000000000001</v>
      </c>
      <c r="H47" s="122">
        <v>13.473</v>
      </c>
      <c r="I47" s="120">
        <v>1.2226996023378987</v>
      </c>
      <c r="J47" s="121">
        <v>4.484356831861827</v>
      </c>
      <c r="K47" s="121">
        <v>7.697463344189004</v>
      </c>
      <c r="L47" s="121">
        <v>9.446499018716544</v>
      </c>
      <c r="M47" s="121">
        <v>10.482269413290414</v>
      </c>
      <c r="N47" s="122">
        <v>11.495003728248555</v>
      </c>
      <c r="O47" s="120">
        <v>0.9646819466850278</v>
      </c>
      <c r="P47" s="121">
        <v>3.716579951245792</v>
      </c>
      <c r="Q47" s="121">
        <v>6.37956322681498</v>
      </c>
      <c r="R47" s="121">
        <v>7.829142545698899</v>
      </c>
      <c r="S47" s="121">
        <v>8.687576347223327</v>
      </c>
      <c r="T47" s="122">
        <v>9.526918128450259</v>
      </c>
      <c r="U47" s="150">
        <v>1.030176</v>
      </c>
      <c r="V47" s="145">
        <v>1.768312</v>
      </c>
      <c r="W47" s="145">
        <v>2.170112</v>
      </c>
      <c r="X47" s="145">
        <v>2.408056</v>
      </c>
      <c r="Y47" s="146">
        <v>2.640708</v>
      </c>
      <c r="Z47" s="184">
        <v>41</v>
      </c>
      <c r="AA47" s="190">
        <v>204948.48090062157</v>
      </c>
      <c r="AB47" s="187">
        <v>207269.08090062157</v>
      </c>
      <c r="AC47" s="196">
        <v>224968.78090062155</v>
      </c>
      <c r="AD47" s="63">
        <v>4.1</v>
      </c>
      <c r="AE47" s="63">
        <v>5600</v>
      </c>
      <c r="AF47" s="63">
        <f t="shared" si="0"/>
        <v>22959.999999999996</v>
      </c>
      <c r="AG47" s="194">
        <f t="shared" si="1"/>
        <v>181988.48090062157</v>
      </c>
      <c r="AH47" s="63">
        <v>6166</v>
      </c>
      <c r="AI47" s="63">
        <v>10483</v>
      </c>
      <c r="AJ47" s="26">
        <v>146572.26534720004</v>
      </c>
      <c r="AK47" s="26">
        <v>148486.96534720002</v>
      </c>
      <c r="AL47" s="26">
        <v>1.1</v>
      </c>
    </row>
    <row r="48" spans="1:38" ht="12.75">
      <c r="A48" s="77" t="s">
        <v>125</v>
      </c>
      <c r="B48" s="71" t="s">
        <v>28</v>
      </c>
      <c r="C48" s="120">
        <v>1.536</v>
      </c>
      <c r="D48" s="121">
        <v>5.598</v>
      </c>
      <c r="E48" s="121">
        <v>9.654</v>
      </c>
      <c r="F48" s="121">
        <v>11.86</v>
      </c>
      <c r="G48" s="121">
        <v>13.166</v>
      </c>
      <c r="H48" s="122">
        <v>14.444</v>
      </c>
      <c r="I48" s="120">
        <v>1.2570726835281205</v>
      </c>
      <c r="J48" s="121">
        <v>4.776147173661056</v>
      </c>
      <c r="K48" s="121">
        <v>8.236678244823835</v>
      </c>
      <c r="L48" s="121">
        <v>10.11881126824225</v>
      </c>
      <c r="M48" s="121">
        <v>11.233074971136382</v>
      </c>
      <c r="N48" s="122">
        <v>12.323449406280867</v>
      </c>
      <c r="O48" s="120">
        <v>0.9918015194834021</v>
      </c>
      <c r="P48" s="121">
        <v>3.958412208347402</v>
      </c>
      <c r="Q48" s="121">
        <v>6.826457924148949</v>
      </c>
      <c r="R48" s="121">
        <v>8.386346693640618</v>
      </c>
      <c r="S48" s="121">
        <v>9.309834786549105</v>
      </c>
      <c r="T48" s="122">
        <v>10.213523747297227</v>
      </c>
      <c r="U48" s="150">
        <v>1.097208</v>
      </c>
      <c r="V48" s="145">
        <v>1.892184</v>
      </c>
      <c r="W48" s="145">
        <v>2.32456</v>
      </c>
      <c r="X48" s="145">
        <v>2.5805360000000004</v>
      </c>
      <c r="Y48" s="146">
        <v>2.831024</v>
      </c>
      <c r="Z48" s="184">
        <v>44.6</v>
      </c>
      <c r="AA48" s="190">
        <v>209836.86802995257</v>
      </c>
      <c r="AB48" s="187">
        <v>212214.06802995258</v>
      </c>
      <c r="AC48" s="196">
        <v>230345.46802995258</v>
      </c>
      <c r="AD48" s="63">
        <v>4.2</v>
      </c>
      <c r="AE48" s="63">
        <v>5600</v>
      </c>
      <c r="AF48" s="63">
        <f t="shared" si="0"/>
        <v>23520</v>
      </c>
      <c r="AG48" s="194">
        <f t="shared" si="1"/>
        <v>186316.86802995257</v>
      </c>
      <c r="AH48" s="63">
        <v>6166</v>
      </c>
      <c r="AI48" s="63">
        <v>10483</v>
      </c>
      <c r="AJ48" s="26">
        <v>150068.27552640002</v>
      </c>
      <c r="AK48" s="26">
        <v>152029.6755264</v>
      </c>
      <c r="AL48" s="26">
        <v>1.1</v>
      </c>
    </row>
    <row r="49" spans="1:38" ht="12.75">
      <c r="A49" s="67" t="s">
        <v>126</v>
      </c>
      <c r="B49" s="66" t="s">
        <v>29</v>
      </c>
      <c r="C49" s="120">
        <v>1.578</v>
      </c>
      <c r="D49" s="121">
        <v>5.785</v>
      </c>
      <c r="E49" s="121">
        <v>9.986</v>
      </c>
      <c r="F49" s="121">
        <v>12.27</v>
      </c>
      <c r="G49" s="121">
        <v>13.623000000000001</v>
      </c>
      <c r="H49" s="122">
        <v>14.946000000000002</v>
      </c>
      <c r="I49" s="120">
        <v>1.2914457647183426</v>
      </c>
      <c r="J49" s="121">
        <v>4.935693354703324</v>
      </c>
      <c r="K49" s="121">
        <v>8.519936705283905</v>
      </c>
      <c r="L49" s="121">
        <v>10.468618403147758</v>
      </c>
      <c r="M49" s="121">
        <v>11.622981948335935</v>
      </c>
      <c r="N49" s="122">
        <v>12.751749849506634</v>
      </c>
      <c r="O49" s="120">
        <v>1.0189210922817764</v>
      </c>
      <c r="P49" s="121">
        <v>4.090642126704131</v>
      </c>
      <c r="Q49" s="121">
        <v>7.061219062621857</v>
      </c>
      <c r="R49" s="121">
        <v>8.676262557417402</v>
      </c>
      <c r="S49" s="121">
        <v>9.63298490788079</v>
      </c>
      <c r="T49" s="122">
        <v>10.56849390245807</v>
      </c>
      <c r="U49" s="150">
        <v>1.13386</v>
      </c>
      <c r="V49" s="145">
        <v>1.957256</v>
      </c>
      <c r="W49" s="145">
        <v>2.4049199999999997</v>
      </c>
      <c r="X49" s="145">
        <v>2.670108</v>
      </c>
      <c r="Y49" s="146">
        <v>2.9294160000000002</v>
      </c>
      <c r="Z49" s="184">
        <v>45.7</v>
      </c>
      <c r="AA49" s="190">
        <v>214723.44531584438</v>
      </c>
      <c r="AB49" s="187">
        <v>217157.24531584437</v>
      </c>
      <c r="AC49" s="196">
        <v>235720.34531584437</v>
      </c>
      <c r="AD49" s="63">
        <v>4.3</v>
      </c>
      <c r="AE49" s="63">
        <v>5600</v>
      </c>
      <c r="AF49" s="63">
        <f t="shared" si="0"/>
        <v>24080</v>
      </c>
      <c r="AG49" s="194">
        <f t="shared" si="1"/>
        <v>190643.44531584438</v>
      </c>
      <c r="AH49" s="63">
        <v>6166</v>
      </c>
      <c r="AI49" s="63">
        <v>10483</v>
      </c>
      <c r="AJ49" s="26">
        <v>153562.9913664</v>
      </c>
      <c r="AK49" s="26">
        <v>155571.0913664</v>
      </c>
      <c r="AL49" s="26">
        <v>1.1</v>
      </c>
    </row>
    <row r="50" spans="1:38" ht="12.75">
      <c r="A50" s="77" t="s">
        <v>127</v>
      </c>
      <c r="B50" s="71" t="s">
        <v>30</v>
      </c>
      <c r="C50" s="120">
        <v>1.62</v>
      </c>
      <c r="D50" s="121">
        <v>5.972</v>
      </c>
      <c r="E50" s="121">
        <v>10.318</v>
      </c>
      <c r="F50" s="121">
        <v>12.68</v>
      </c>
      <c r="G50" s="121">
        <v>14.08</v>
      </c>
      <c r="H50" s="122">
        <v>15.448</v>
      </c>
      <c r="I50" s="120">
        <v>1.3258188459085647</v>
      </c>
      <c r="J50" s="121">
        <v>5.095239535745592</v>
      </c>
      <c r="K50" s="121">
        <v>8.803195165743976</v>
      </c>
      <c r="L50" s="121">
        <v>10.818425538053267</v>
      </c>
      <c r="M50" s="121">
        <v>12.012888925535488</v>
      </c>
      <c r="N50" s="122">
        <v>13.180050292732403</v>
      </c>
      <c r="O50" s="120">
        <v>1.0460406650801508</v>
      </c>
      <c r="P50" s="121">
        <v>4.222872045060859</v>
      </c>
      <c r="Q50" s="121">
        <v>7.295980201094765</v>
      </c>
      <c r="R50" s="121">
        <v>8.966178421194186</v>
      </c>
      <c r="S50" s="121">
        <v>9.956135029212472</v>
      </c>
      <c r="T50" s="122">
        <v>10.923464057618911</v>
      </c>
      <c r="U50" s="150">
        <v>1.1705120000000002</v>
      </c>
      <c r="V50" s="145">
        <v>2.022328</v>
      </c>
      <c r="W50" s="145">
        <v>2.48528</v>
      </c>
      <c r="X50" s="145">
        <v>2.75968</v>
      </c>
      <c r="Y50" s="146">
        <v>3.0278080000000003</v>
      </c>
      <c r="Z50" s="184">
        <v>46.8</v>
      </c>
      <c r="AA50" s="190">
        <v>219611.83244517545</v>
      </c>
      <c r="AB50" s="187">
        <v>222102.23244517544</v>
      </c>
      <c r="AC50" s="196">
        <v>241097.03244517546</v>
      </c>
      <c r="AD50" s="63">
        <v>4.4</v>
      </c>
      <c r="AE50" s="63">
        <v>5600</v>
      </c>
      <c r="AF50" s="63">
        <f t="shared" si="0"/>
        <v>24640.000000000004</v>
      </c>
      <c r="AG50" s="194">
        <f t="shared" si="1"/>
        <v>194971.83244517545</v>
      </c>
      <c r="AH50" s="63">
        <v>6166</v>
      </c>
      <c r="AI50" s="63">
        <v>10483</v>
      </c>
      <c r="AJ50" s="26">
        <v>157059.0015456</v>
      </c>
      <c r="AK50" s="26">
        <v>159113.8015456</v>
      </c>
      <c r="AL50" s="26">
        <v>1.1</v>
      </c>
    </row>
    <row r="51" spans="1:38" ht="12.75">
      <c r="A51" s="67" t="s">
        <v>128</v>
      </c>
      <c r="B51" s="66" t="s">
        <v>31</v>
      </c>
      <c r="C51" s="120">
        <v>1.665</v>
      </c>
      <c r="D51" s="121">
        <v>6.166</v>
      </c>
      <c r="E51" s="121">
        <v>10.655999999999999</v>
      </c>
      <c r="F51" s="121">
        <v>13.097</v>
      </c>
      <c r="G51" s="121">
        <v>14.544</v>
      </c>
      <c r="H51" s="122">
        <v>15.958</v>
      </c>
      <c r="I51" s="120">
        <v>1.3626471471838024</v>
      </c>
      <c r="J51" s="121">
        <v>5.2607580337252715</v>
      </c>
      <c r="K51" s="121">
        <v>9.09157275500754</v>
      </c>
      <c r="L51" s="121">
        <v>11.174204989896186</v>
      </c>
      <c r="M51" s="121">
        <v>12.408768219672453</v>
      </c>
      <c r="N51" s="122">
        <v>13.615176241029499</v>
      </c>
      <c r="O51" s="120">
        <v>1.0750973502212662</v>
      </c>
      <c r="P51" s="121">
        <v>4.360051746457678</v>
      </c>
      <c r="Q51" s="121">
        <v>7.534984010744894</v>
      </c>
      <c r="R51" s="121">
        <v>9.261044068011062</v>
      </c>
      <c r="S51" s="121">
        <v>10.284234933584248</v>
      </c>
      <c r="T51" s="122">
        <v>11.284091107682716</v>
      </c>
      <c r="U51" s="150">
        <v>1.208536</v>
      </c>
      <c r="V51" s="145">
        <v>2.0885759999999998</v>
      </c>
      <c r="W51" s="145">
        <v>2.567012</v>
      </c>
      <c r="X51" s="145">
        <v>2.850624</v>
      </c>
      <c r="Y51" s="146">
        <v>3.127768</v>
      </c>
      <c r="Z51" s="184">
        <v>49.3</v>
      </c>
      <c r="AA51" s="190">
        <v>224500.21957450654</v>
      </c>
      <c r="AB51" s="187">
        <v>227047.21957450654</v>
      </c>
      <c r="AC51" s="196">
        <v>246473.71957450654</v>
      </c>
      <c r="AD51" s="63">
        <v>4.5</v>
      </c>
      <c r="AE51" s="63">
        <v>5600</v>
      </c>
      <c r="AF51" s="63">
        <f t="shared" si="0"/>
        <v>25200</v>
      </c>
      <c r="AG51" s="194">
        <f t="shared" si="1"/>
        <v>199300.21957450654</v>
      </c>
      <c r="AH51" s="63">
        <v>6166</v>
      </c>
      <c r="AI51" s="63">
        <v>10483</v>
      </c>
      <c r="AJ51" s="26">
        <v>160555.01172480002</v>
      </c>
      <c r="AK51" s="26">
        <v>162656.51172480002</v>
      </c>
      <c r="AL51" s="26">
        <v>1.1</v>
      </c>
    </row>
    <row r="52" spans="1:38" ht="12.75">
      <c r="A52" s="77" t="s">
        <v>129</v>
      </c>
      <c r="B52" s="71" t="s">
        <v>32</v>
      </c>
      <c r="C52" s="120">
        <v>1.71</v>
      </c>
      <c r="D52" s="121">
        <v>6.36</v>
      </c>
      <c r="E52" s="121">
        <v>10.994</v>
      </c>
      <c r="F52" s="121">
        <v>13.514</v>
      </c>
      <c r="G52" s="121">
        <v>15.008</v>
      </c>
      <c r="H52" s="122">
        <v>16.468</v>
      </c>
      <c r="I52" s="120">
        <v>1.3994754484590404</v>
      </c>
      <c r="J52" s="121">
        <v>5.426276531704951</v>
      </c>
      <c r="K52" s="121">
        <v>9.379950344271105</v>
      </c>
      <c r="L52" s="121">
        <v>11.529984441739105</v>
      </c>
      <c r="M52" s="121">
        <v>12.804647513809417</v>
      </c>
      <c r="N52" s="122">
        <v>14.050302189326594</v>
      </c>
      <c r="O52" s="120">
        <v>1.1041540353623813</v>
      </c>
      <c r="P52" s="121">
        <v>4.497231447854498</v>
      </c>
      <c r="Q52" s="121">
        <v>7.773987820395023</v>
      </c>
      <c r="R52" s="121">
        <v>9.555909714827937</v>
      </c>
      <c r="S52" s="121">
        <v>10.612334837956022</v>
      </c>
      <c r="T52" s="122">
        <v>11.644718157746519</v>
      </c>
      <c r="U52" s="150">
        <v>1.2465600000000001</v>
      </c>
      <c r="V52" s="145">
        <v>2.154824</v>
      </c>
      <c r="W52" s="145">
        <v>2.6487439999999998</v>
      </c>
      <c r="X52" s="145">
        <v>2.9415679999999997</v>
      </c>
      <c r="Y52" s="146">
        <v>3.227728</v>
      </c>
      <c r="Z52" s="184">
        <v>51.8</v>
      </c>
      <c r="AA52" s="190">
        <v>229386.79686039838</v>
      </c>
      <c r="AB52" s="187">
        <v>231990.39686039838</v>
      </c>
      <c r="AC52" s="196">
        <v>251848.59686039836</v>
      </c>
      <c r="AD52" s="63">
        <v>4.6</v>
      </c>
      <c r="AE52" s="63">
        <v>5600</v>
      </c>
      <c r="AF52" s="63">
        <f t="shared" si="0"/>
        <v>25759.999999999996</v>
      </c>
      <c r="AG52" s="194">
        <f t="shared" si="1"/>
        <v>203626.79686039838</v>
      </c>
      <c r="AH52" s="63">
        <v>6166</v>
      </c>
      <c r="AI52" s="63">
        <v>10483</v>
      </c>
      <c r="AJ52" s="26">
        <v>164049.7275648</v>
      </c>
      <c r="AK52" s="26">
        <v>166197.92756480002</v>
      </c>
      <c r="AL52" s="26">
        <v>1.1</v>
      </c>
    </row>
    <row r="53" spans="1:38" ht="12.75">
      <c r="A53" s="67" t="s">
        <v>130</v>
      </c>
      <c r="B53" s="66" t="s">
        <v>33</v>
      </c>
      <c r="C53" s="120">
        <v>1.7530000000000001</v>
      </c>
      <c r="D53" s="121">
        <v>6.548</v>
      </c>
      <c r="E53" s="121">
        <v>11.327</v>
      </c>
      <c r="F53" s="121">
        <v>13.925</v>
      </c>
      <c r="G53" s="121">
        <v>15.465</v>
      </c>
      <c r="H53" s="122">
        <v>16.971</v>
      </c>
      <c r="I53" s="120">
        <v>1.434666936344268</v>
      </c>
      <c r="J53" s="121">
        <v>5.586675900881135</v>
      </c>
      <c r="K53" s="121">
        <v>9.66406199286509</v>
      </c>
      <c r="L53" s="121">
        <v>11.880644764778529</v>
      </c>
      <c r="M53" s="121">
        <v>13.194554491008972</v>
      </c>
      <c r="N53" s="122">
        <v>14.479455820686278</v>
      </c>
      <c r="O53" s="120">
        <v>1.1319193122750026</v>
      </c>
      <c r="P53" s="121">
        <v>4.630168478074095</v>
      </c>
      <c r="Q53" s="121">
        <v>8.009456070730801</v>
      </c>
      <c r="R53" s="121">
        <v>9.84653269046759</v>
      </c>
      <c r="S53" s="121">
        <v>10.935484959287706</v>
      </c>
      <c r="T53" s="122">
        <v>12.000395424770232</v>
      </c>
      <c r="U53" s="150">
        <v>1.283408</v>
      </c>
      <c r="V53" s="145">
        <v>2.220092</v>
      </c>
      <c r="W53" s="145">
        <v>2.7293000000000003</v>
      </c>
      <c r="X53" s="145">
        <v>3.0311399999999997</v>
      </c>
      <c r="Y53" s="146">
        <v>3.3263160000000003</v>
      </c>
      <c r="Z53" s="184">
        <v>52.9</v>
      </c>
      <c r="AA53" s="190">
        <v>234162.97369649782</v>
      </c>
      <c r="AB53" s="187">
        <v>236823.17369649783</v>
      </c>
      <c r="AC53" s="196">
        <v>257113.07369649783</v>
      </c>
      <c r="AD53" s="63">
        <v>4.7</v>
      </c>
      <c r="AE53" s="63">
        <v>5600</v>
      </c>
      <c r="AF53" s="63">
        <f t="shared" si="0"/>
        <v>26320</v>
      </c>
      <c r="AG53" s="194">
        <f t="shared" si="1"/>
        <v>207842.97369649782</v>
      </c>
      <c r="AH53" s="63">
        <v>6166</v>
      </c>
      <c r="AI53" s="63">
        <v>10483</v>
      </c>
      <c r="AJ53" s="26">
        <v>167465.4887136</v>
      </c>
      <c r="AK53" s="26">
        <v>169660.3887136</v>
      </c>
      <c r="AL53" s="26">
        <v>1.1</v>
      </c>
    </row>
    <row r="54" spans="1:38" ht="12.75">
      <c r="A54" s="77" t="s">
        <v>131</v>
      </c>
      <c r="B54" s="71" t="s">
        <v>34</v>
      </c>
      <c r="C54" s="120">
        <v>1.796</v>
      </c>
      <c r="D54" s="121">
        <v>6.736</v>
      </c>
      <c r="E54" s="121">
        <v>11.66</v>
      </c>
      <c r="F54" s="121">
        <v>14.336</v>
      </c>
      <c r="G54" s="121">
        <v>15.922</v>
      </c>
      <c r="H54" s="122">
        <v>17.474</v>
      </c>
      <c r="I54" s="120">
        <v>1.4698584242294952</v>
      </c>
      <c r="J54" s="121">
        <v>5.747075270057318</v>
      </c>
      <c r="K54" s="121">
        <v>9.948173641459077</v>
      </c>
      <c r="L54" s="121">
        <v>12.231305087817953</v>
      </c>
      <c r="M54" s="121">
        <v>13.584461468208527</v>
      </c>
      <c r="N54" s="122">
        <v>14.908609452045962</v>
      </c>
      <c r="O54" s="120">
        <v>1.1596845891876237</v>
      </c>
      <c r="P54" s="121">
        <v>4.763105508293694</v>
      </c>
      <c r="Q54" s="121">
        <v>8.244924321066579</v>
      </c>
      <c r="R54" s="121">
        <v>10.137155666107244</v>
      </c>
      <c r="S54" s="121">
        <v>11.258635080619388</v>
      </c>
      <c r="T54" s="122">
        <v>12.356072691793944</v>
      </c>
      <c r="U54" s="150">
        <v>1.320256</v>
      </c>
      <c r="V54" s="145">
        <v>2.2853600000000003</v>
      </c>
      <c r="W54" s="145">
        <v>2.8098560000000004</v>
      </c>
      <c r="X54" s="145">
        <v>3.120712</v>
      </c>
      <c r="Y54" s="146">
        <v>3.424904</v>
      </c>
      <c r="Z54" s="184">
        <v>54</v>
      </c>
      <c r="AA54" s="190">
        <v>238937.3406891581</v>
      </c>
      <c r="AB54" s="187">
        <v>241654.14068915808</v>
      </c>
      <c r="AC54" s="196">
        <v>262375.7406891581</v>
      </c>
      <c r="AD54" s="63">
        <v>4.8</v>
      </c>
      <c r="AE54" s="63">
        <v>5600</v>
      </c>
      <c r="AF54" s="63">
        <f t="shared" si="0"/>
        <v>26880</v>
      </c>
      <c r="AG54" s="194">
        <f t="shared" si="1"/>
        <v>212057.3406891581</v>
      </c>
      <c r="AH54" s="63">
        <v>6166</v>
      </c>
      <c r="AI54" s="63">
        <v>10483</v>
      </c>
      <c r="AJ54" s="26">
        <v>170879.9555232</v>
      </c>
      <c r="AK54" s="26">
        <v>173121.55552320002</v>
      </c>
      <c r="AL54" s="26">
        <v>1.1</v>
      </c>
    </row>
    <row r="55" spans="1:38" ht="12.75">
      <c r="A55" s="67" t="s">
        <v>132</v>
      </c>
      <c r="B55" s="66" t="s">
        <v>35</v>
      </c>
      <c r="C55" s="120">
        <v>1.837</v>
      </c>
      <c r="D55" s="121">
        <v>6.922</v>
      </c>
      <c r="E55" s="121">
        <v>11.992</v>
      </c>
      <c r="F55" s="121">
        <v>14.746</v>
      </c>
      <c r="G55" s="121">
        <v>16.378999999999998</v>
      </c>
      <c r="H55" s="122">
        <v>17.976</v>
      </c>
      <c r="I55" s="120">
        <v>1.5034130987247118</v>
      </c>
      <c r="J55" s="121">
        <v>5.905768262965671</v>
      </c>
      <c r="K55" s="121">
        <v>10.231432101919147</v>
      </c>
      <c r="L55" s="121">
        <v>12.58111222272346</v>
      </c>
      <c r="M55" s="121">
        <v>13.97436844540808</v>
      </c>
      <c r="N55" s="122">
        <v>15.33690989527173</v>
      </c>
      <c r="O55" s="120">
        <v>1.186158457871751</v>
      </c>
      <c r="P55" s="121">
        <v>4.894628314787552</v>
      </c>
      <c r="Q55" s="121">
        <v>8.479685459539485</v>
      </c>
      <c r="R55" s="121">
        <v>10.427071529884028</v>
      </c>
      <c r="S55" s="121">
        <v>11.581785201951071</v>
      </c>
      <c r="T55" s="122">
        <v>12.711042846954786</v>
      </c>
      <c r="U55" s="150">
        <v>1.356712</v>
      </c>
      <c r="V55" s="145">
        <v>2.350432</v>
      </c>
      <c r="W55" s="145">
        <v>2.8902160000000006</v>
      </c>
      <c r="X55" s="145">
        <v>3.2102839999999997</v>
      </c>
      <c r="Y55" s="146">
        <v>3.523296</v>
      </c>
      <c r="Z55" s="184">
        <v>55.1</v>
      </c>
      <c r="AA55" s="190">
        <v>243825.72781848922</v>
      </c>
      <c r="AB55" s="187">
        <v>246599.1278184892</v>
      </c>
      <c r="AC55" s="196">
        <v>267752.4278184892</v>
      </c>
      <c r="AD55" s="63">
        <v>4.9</v>
      </c>
      <c r="AE55" s="63">
        <v>5600</v>
      </c>
      <c r="AF55" s="63">
        <f t="shared" si="0"/>
        <v>27440.000000000004</v>
      </c>
      <c r="AG55" s="194">
        <f t="shared" si="1"/>
        <v>216385.72781848922</v>
      </c>
      <c r="AH55" s="63">
        <v>6166</v>
      </c>
      <c r="AI55" s="63">
        <v>10483</v>
      </c>
      <c r="AJ55" s="26">
        <v>174375.96570240005</v>
      </c>
      <c r="AK55" s="26">
        <v>176664.26570240004</v>
      </c>
      <c r="AL55" s="26">
        <v>1.1</v>
      </c>
    </row>
    <row r="56" spans="1:38" ht="12.75">
      <c r="A56" s="77" t="s">
        <v>133</v>
      </c>
      <c r="B56" s="71" t="s">
        <v>36</v>
      </c>
      <c r="C56" s="120">
        <v>1.878</v>
      </c>
      <c r="D56" s="121">
        <v>7.108</v>
      </c>
      <c r="E56" s="121">
        <v>12.324</v>
      </c>
      <c r="F56" s="121">
        <v>15.156</v>
      </c>
      <c r="G56" s="121">
        <v>16.836</v>
      </c>
      <c r="H56" s="122">
        <v>18.478</v>
      </c>
      <c r="I56" s="120">
        <v>1.5369677732199285</v>
      </c>
      <c r="J56" s="121">
        <v>6.064461255874024</v>
      </c>
      <c r="K56" s="121">
        <v>10.514690562379217</v>
      </c>
      <c r="L56" s="121">
        <v>12.930919357628968</v>
      </c>
      <c r="M56" s="121">
        <v>14.364275422607633</v>
      </c>
      <c r="N56" s="122">
        <v>15.765210338497498</v>
      </c>
      <c r="O56" s="120">
        <v>1.2126323265558783</v>
      </c>
      <c r="P56" s="121">
        <v>5.026151121281409</v>
      </c>
      <c r="Q56" s="121">
        <v>8.714446598012394</v>
      </c>
      <c r="R56" s="121">
        <v>10.716987393660812</v>
      </c>
      <c r="S56" s="121">
        <v>11.904935323282754</v>
      </c>
      <c r="T56" s="122">
        <v>13.06601300211563</v>
      </c>
      <c r="U56" s="150">
        <v>1.393168</v>
      </c>
      <c r="V56" s="145">
        <v>2.415504</v>
      </c>
      <c r="W56" s="145">
        <v>2.9705760000000003</v>
      </c>
      <c r="X56" s="145">
        <v>3.2998559999999997</v>
      </c>
      <c r="Y56" s="146">
        <v>3.6216880000000002</v>
      </c>
      <c r="Z56" s="184">
        <v>56.2</v>
      </c>
      <c r="AA56" s="190">
        <v>248712.30510438106</v>
      </c>
      <c r="AB56" s="187">
        <v>251542.30510438106</v>
      </c>
      <c r="AC56" s="196">
        <v>273127.30510438106</v>
      </c>
      <c r="AD56" s="63">
        <v>5</v>
      </c>
      <c r="AE56" s="63">
        <v>5600</v>
      </c>
      <c r="AF56" s="63">
        <f t="shared" si="0"/>
        <v>28000</v>
      </c>
      <c r="AG56" s="194">
        <f t="shared" si="1"/>
        <v>220712.30510438106</v>
      </c>
      <c r="AH56" s="63">
        <v>6166</v>
      </c>
      <c r="AI56" s="63">
        <v>10483</v>
      </c>
      <c r="AJ56" s="26">
        <v>177870.68154240007</v>
      </c>
      <c r="AK56" s="26">
        <v>180205.68154240007</v>
      </c>
      <c r="AL56" s="26">
        <v>1.1</v>
      </c>
    </row>
    <row r="57" spans="1:38" ht="12.75">
      <c r="A57" s="67" t="s">
        <v>134</v>
      </c>
      <c r="B57" s="66" t="s">
        <v>37</v>
      </c>
      <c r="C57" s="120">
        <v>1.923</v>
      </c>
      <c r="D57" s="121">
        <v>7.148</v>
      </c>
      <c r="E57" s="121">
        <v>12.364</v>
      </c>
      <c r="F57" s="121">
        <v>15.198</v>
      </c>
      <c r="G57" s="121">
        <v>16.878</v>
      </c>
      <c r="H57" s="122">
        <v>18.520000000000003</v>
      </c>
      <c r="I57" s="120">
        <v>1.5737960744951665</v>
      </c>
      <c r="J57" s="121">
        <v>6.098588781230658</v>
      </c>
      <c r="K57" s="121">
        <v>10.548818087735851</v>
      </c>
      <c r="L57" s="121">
        <v>12.966753259253434</v>
      </c>
      <c r="M57" s="121">
        <v>14.400109324232101</v>
      </c>
      <c r="N57" s="122">
        <v>15.801044240121964</v>
      </c>
      <c r="O57" s="120">
        <v>1.2416890116969936</v>
      </c>
      <c r="P57" s="121">
        <v>5.0544355957962175</v>
      </c>
      <c r="Q57" s="121">
        <v>8.742731072527203</v>
      </c>
      <c r="R57" s="121">
        <v>10.74668609190136</v>
      </c>
      <c r="S57" s="121">
        <v>11.934634021523303</v>
      </c>
      <c r="T57" s="122">
        <v>13.09571170035618</v>
      </c>
      <c r="U57" s="150">
        <v>1.401008</v>
      </c>
      <c r="V57" s="145">
        <v>2.423344</v>
      </c>
      <c r="W57" s="145">
        <v>2.9788080000000003</v>
      </c>
      <c r="X57" s="145">
        <v>3.308088</v>
      </c>
      <c r="Y57" s="146">
        <v>3.6299200000000003</v>
      </c>
      <c r="Z57" s="184">
        <v>56.2</v>
      </c>
      <c r="AA57" s="190">
        <v>253600.69223371206</v>
      </c>
      <c r="AB57" s="187">
        <v>256487.29223371207</v>
      </c>
      <c r="AC57" s="196">
        <v>278503.99223371205</v>
      </c>
      <c r="AD57" s="63">
        <v>5.1</v>
      </c>
      <c r="AE57" s="63">
        <v>5600</v>
      </c>
      <c r="AF57" s="63">
        <f t="shared" si="0"/>
        <v>28559.999999999996</v>
      </c>
      <c r="AG57" s="194">
        <f t="shared" si="1"/>
        <v>225040.69223371206</v>
      </c>
      <c r="AH57" s="63">
        <v>6166</v>
      </c>
      <c r="AI57" s="63">
        <v>10483</v>
      </c>
      <c r="AJ57" s="26">
        <v>181366.69172160001</v>
      </c>
      <c r="AK57" s="26">
        <v>183748.39172160003</v>
      </c>
      <c r="AL57" s="26">
        <v>1.1</v>
      </c>
    </row>
    <row r="58" spans="1:38" ht="12.75">
      <c r="A58" s="77" t="s">
        <v>135</v>
      </c>
      <c r="B58" s="71" t="s">
        <v>38</v>
      </c>
      <c r="C58" s="120">
        <v>1.968</v>
      </c>
      <c r="D58" s="121">
        <v>7.188</v>
      </c>
      <c r="E58" s="121">
        <v>12.404</v>
      </c>
      <c r="F58" s="121">
        <v>15.24</v>
      </c>
      <c r="G58" s="121">
        <v>16.92</v>
      </c>
      <c r="H58" s="122">
        <v>18.562</v>
      </c>
      <c r="I58" s="120">
        <v>1.6106243757704044</v>
      </c>
      <c r="J58" s="121">
        <v>6.132716306587294</v>
      </c>
      <c r="K58" s="121">
        <v>10.582945613092486</v>
      </c>
      <c r="L58" s="121">
        <v>13.002587160877901</v>
      </c>
      <c r="M58" s="121">
        <v>14.435943225856569</v>
      </c>
      <c r="N58" s="122">
        <v>15.836878141746432</v>
      </c>
      <c r="O58" s="120">
        <v>1.270745696838109</v>
      </c>
      <c r="P58" s="121">
        <v>5.0827200703110265</v>
      </c>
      <c r="Q58" s="121">
        <v>8.77101554704201</v>
      </c>
      <c r="R58" s="121">
        <v>10.77638479014191</v>
      </c>
      <c r="S58" s="121">
        <v>11.964332719763853</v>
      </c>
      <c r="T58" s="122">
        <v>13.125410398596728</v>
      </c>
      <c r="U58" s="150">
        <v>1.408848</v>
      </c>
      <c r="V58" s="145">
        <v>2.431184</v>
      </c>
      <c r="W58" s="145">
        <v>2.9870400000000004</v>
      </c>
      <c r="X58" s="145">
        <v>3.3163200000000006</v>
      </c>
      <c r="Y58" s="146">
        <v>3.6381520000000003</v>
      </c>
      <c r="Z58" s="184">
        <v>56.2</v>
      </c>
      <c r="AA58" s="190">
        <v>258489.0793630431</v>
      </c>
      <c r="AB58" s="187">
        <v>261432.2793630431</v>
      </c>
      <c r="AC58" s="196">
        <v>283880.6793630431</v>
      </c>
      <c r="AD58" s="63">
        <v>5.2</v>
      </c>
      <c r="AE58" s="63">
        <v>5600</v>
      </c>
      <c r="AF58" s="63">
        <f t="shared" si="0"/>
        <v>29120</v>
      </c>
      <c r="AG58" s="194">
        <f t="shared" si="1"/>
        <v>229369.0793630431</v>
      </c>
      <c r="AH58" s="63">
        <v>6166</v>
      </c>
      <c r="AI58" s="63">
        <v>10483</v>
      </c>
      <c r="AJ58" s="26">
        <v>184862.70190080002</v>
      </c>
      <c r="AK58" s="26">
        <v>187291.10190080001</v>
      </c>
      <c r="AL58" s="26">
        <v>1.1</v>
      </c>
    </row>
    <row r="59" spans="1:38" ht="12.75">
      <c r="A59" s="67" t="s">
        <v>136</v>
      </c>
      <c r="B59" s="66" t="s">
        <v>39</v>
      </c>
      <c r="C59" s="120">
        <v>2.011</v>
      </c>
      <c r="D59" s="121">
        <v>7.38</v>
      </c>
      <c r="E59" s="121">
        <v>12.74</v>
      </c>
      <c r="F59" s="121">
        <v>15.655000000000001</v>
      </c>
      <c r="G59" s="121">
        <v>17.381</v>
      </c>
      <c r="H59" s="122">
        <v>19.069000000000003</v>
      </c>
      <c r="I59" s="120">
        <v>1.6458158636556317</v>
      </c>
      <c r="J59" s="121">
        <v>6.296528428299141</v>
      </c>
      <c r="K59" s="121">
        <v>10.869616826088219</v>
      </c>
      <c r="L59" s="121">
        <v>13.356660236452988</v>
      </c>
      <c r="M59" s="121">
        <v>14.829262955591785</v>
      </c>
      <c r="N59" s="122">
        <v>16.26944452564178</v>
      </c>
      <c r="O59" s="120">
        <v>1.29851097375073</v>
      </c>
      <c r="P59" s="121">
        <v>5.218485547982105</v>
      </c>
      <c r="Q59" s="121">
        <v>9.008605132966398</v>
      </c>
      <c r="R59" s="121">
        <v>11.069836213233044</v>
      </c>
      <c r="S59" s="121">
        <v>12.290311288547016</v>
      </c>
      <c r="T59" s="122">
        <v>13.48391611307192</v>
      </c>
      <c r="U59" s="150">
        <v>1.4464800000000002</v>
      </c>
      <c r="V59" s="145">
        <v>2.49704</v>
      </c>
      <c r="W59" s="145">
        <v>3.0683800000000003</v>
      </c>
      <c r="X59" s="145">
        <v>3.406676</v>
      </c>
      <c r="Y59" s="146">
        <v>3.7375240000000005</v>
      </c>
      <c r="Z59" s="184">
        <v>58.7</v>
      </c>
      <c r="AA59" s="190">
        <v>263399.1846136448</v>
      </c>
      <c r="AB59" s="187">
        <v>266398.9846136448</v>
      </c>
      <c r="AC59" s="196">
        <v>289279.0846136448</v>
      </c>
      <c r="AD59" s="63">
        <v>5.3</v>
      </c>
      <c r="AE59" s="63">
        <v>5600</v>
      </c>
      <c r="AF59" s="63">
        <f t="shared" si="0"/>
        <v>29680</v>
      </c>
      <c r="AG59" s="194">
        <f t="shared" si="1"/>
        <v>233719.1846136448</v>
      </c>
      <c r="AH59" s="63">
        <v>6166</v>
      </c>
      <c r="AI59" s="63">
        <v>10483</v>
      </c>
      <c r="AJ59" s="26">
        <v>188374.24415040002</v>
      </c>
      <c r="AK59" s="26">
        <v>190849.34415040002</v>
      </c>
      <c r="AL59" s="26">
        <v>1.1</v>
      </c>
    </row>
    <row r="60" spans="1:38" ht="12.75">
      <c r="A60" s="77" t="s">
        <v>137</v>
      </c>
      <c r="B60" s="71" t="s">
        <v>40</v>
      </c>
      <c r="C60" s="120">
        <v>2.054</v>
      </c>
      <c r="D60" s="121">
        <v>7.572</v>
      </c>
      <c r="E60" s="121">
        <v>13.076</v>
      </c>
      <c r="F60" s="121">
        <v>16.07</v>
      </c>
      <c r="G60" s="121">
        <v>17.842</v>
      </c>
      <c r="H60" s="122">
        <v>19.576</v>
      </c>
      <c r="I60" s="120">
        <v>1.681007351540859</v>
      </c>
      <c r="J60" s="121">
        <v>6.460340550010989</v>
      </c>
      <c r="K60" s="121">
        <v>11.156288039083952</v>
      </c>
      <c r="L60" s="121">
        <v>13.710733312028076</v>
      </c>
      <c r="M60" s="121">
        <v>15.222582685327001</v>
      </c>
      <c r="N60" s="122">
        <v>16.702010909537126</v>
      </c>
      <c r="O60" s="120">
        <v>1.3262762506633514</v>
      </c>
      <c r="P60" s="121">
        <v>5.354251025653185</v>
      </c>
      <c r="Q60" s="121">
        <v>9.246194718890788</v>
      </c>
      <c r="R60" s="121">
        <v>11.363287636324179</v>
      </c>
      <c r="S60" s="121">
        <v>12.616289857330178</v>
      </c>
      <c r="T60" s="122">
        <v>13.842421827547113</v>
      </c>
      <c r="U60" s="150">
        <v>1.484112</v>
      </c>
      <c r="V60" s="145">
        <v>2.5628960000000003</v>
      </c>
      <c r="W60" s="145">
        <v>3.1497200000000003</v>
      </c>
      <c r="X60" s="145">
        <v>3.497032</v>
      </c>
      <c r="Y60" s="146">
        <v>3.8368960000000003</v>
      </c>
      <c r="Z60" s="184">
        <v>61.2</v>
      </c>
      <c r="AA60" s="190">
        <v>268309.2898642465</v>
      </c>
      <c r="AB60" s="187">
        <v>271365.6898642465</v>
      </c>
      <c r="AC60" s="196">
        <v>294677.4898642465</v>
      </c>
      <c r="AD60" s="63">
        <v>5.4</v>
      </c>
      <c r="AE60" s="63">
        <v>5600</v>
      </c>
      <c r="AF60" s="63">
        <f t="shared" si="0"/>
        <v>30240.000000000004</v>
      </c>
      <c r="AG60" s="194">
        <f t="shared" si="1"/>
        <v>238069.2898642465</v>
      </c>
      <c r="AH60" s="63">
        <v>6166</v>
      </c>
      <c r="AI60" s="63">
        <v>10483</v>
      </c>
      <c r="AJ60" s="26">
        <v>191885.7864</v>
      </c>
      <c r="AK60" s="26">
        <v>194407.5864</v>
      </c>
      <c r="AL60" s="26">
        <v>1.1</v>
      </c>
    </row>
    <row r="61" spans="1:38" ht="12.75">
      <c r="A61" s="67" t="s">
        <v>138</v>
      </c>
      <c r="B61" s="66" t="s">
        <v>41</v>
      </c>
      <c r="C61" s="120">
        <v>2.0949999999999998</v>
      </c>
      <c r="D61" s="121">
        <v>7.759</v>
      </c>
      <c r="E61" s="121">
        <v>13.408000000000001</v>
      </c>
      <c r="F61" s="121">
        <v>16.48</v>
      </c>
      <c r="G61" s="121">
        <v>18.299</v>
      </c>
      <c r="H61" s="122">
        <v>20.078</v>
      </c>
      <c r="I61" s="120">
        <v>1.7145620260360759</v>
      </c>
      <c r="J61" s="121">
        <v>6.619886731053257</v>
      </c>
      <c r="K61" s="121">
        <v>11.439546499544022</v>
      </c>
      <c r="L61" s="121">
        <v>14.060540446933583</v>
      </c>
      <c r="M61" s="121">
        <v>15.612489662526556</v>
      </c>
      <c r="N61" s="122">
        <v>17.130311352762895</v>
      </c>
      <c r="O61" s="120">
        <v>1.352750119347479</v>
      </c>
      <c r="P61" s="121">
        <v>5.486480944009912</v>
      </c>
      <c r="Q61" s="121">
        <v>9.480955857363696</v>
      </c>
      <c r="R61" s="121">
        <v>11.653203500100961</v>
      </c>
      <c r="S61" s="121">
        <v>12.939439978661863</v>
      </c>
      <c r="T61" s="122">
        <v>14.197391982707956</v>
      </c>
      <c r="U61" s="150">
        <v>1.520764</v>
      </c>
      <c r="V61" s="145">
        <v>2.627968</v>
      </c>
      <c r="W61" s="145">
        <v>3.23008</v>
      </c>
      <c r="X61" s="145">
        <v>3.5866040000000003</v>
      </c>
      <c r="Y61" s="146">
        <v>3.935288</v>
      </c>
      <c r="Z61" s="184">
        <v>62.3</v>
      </c>
      <c r="AA61" s="190">
        <v>273040.22061436553</v>
      </c>
      <c r="AB61" s="187">
        <v>276153.22061436553</v>
      </c>
      <c r="AC61" s="196">
        <v>299896.72061436553</v>
      </c>
      <c r="AD61" s="63">
        <v>5.5</v>
      </c>
      <c r="AE61" s="63">
        <v>5600</v>
      </c>
      <c r="AF61" s="63">
        <f t="shared" si="0"/>
        <v>30800</v>
      </c>
      <c r="AG61" s="194">
        <f t="shared" si="1"/>
        <v>242240.22061436553</v>
      </c>
      <c r="AH61" s="63">
        <v>6166</v>
      </c>
      <c r="AI61" s="63">
        <v>10483</v>
      </c>
      <c r="AJ61" s="26">
        <v>195269.18906880004</v>
      </c>
      <c r="AK61" s="26">
        <v>197837.68906880004</v>
      </c>
      <c r="AL61" s="26">
        <v>1.1</v>
      </c>
    </row>
    <row r="62" spans="1:38" ht="12.75">
      <c r="A62" s="77" t="s">
        <v>139</v>
      </c>
      <c r="B62" s="71" t="s">
        <v>42</v>
      </c>
      <c r="C62" s="120">
        <v>2.136</v>
      </c>
      <c r="D62" s="121">
        <v>7.946</v>
      </c>
      <c r="E62" s="121">
        <v>13.74</v>
      </c>
      <c r="F62" s="121">
        <v>16.89</v>
      </c>
      <c r="G62" s="121">
        <v>18.756</v>
      </c>
      <c r="H62" s="122">
        <v>20.58</v>
      </c>
      <c r="I62" s="120">
        <v>1.7481167005312928</v>
      </c>
      <c r="J62" s="121">
        <v>6.779432912095525</v>
      </c>
      <c r="K62" s="121">
        <v>11.722804960004092</v>
      </c>
      <c r="L62" s="121">
        <v>14.410347581839092</v>
      </c>
      <c r="M62" s="121">
        <v>16.00239663972611</v>
      </c>
      <c r="N62" s="122">
        <v>17.55861179598866</v>
      </c>
      <c r="O62" s="120">
        <v>1.3792239880316062</v>
      </c>
      <c r="P62" s="121">
        <v>5.61871086236664</v>
      </c>
      <c r="Q62" s="121">
        <v>9.715716995836603</v>
      </c>
      <c r="R62" s="121">
        <v>11.943119363877745</v>
      </c>
      <c r="S62" s="121">
        <v>13.262590099993547</v>
      </c>
      <c r="T62" s="122">
        <v>14.552362137868798</v>
      </c>
      <c r="U62" s="150">
        <v>1.557416</v>
      </c>
      <c r="V62" s="145">
        <v>2.6930400000000003</v>
      </c>
      <c r="W62" s="145">
        <v>3.3104400000000003</v>
      </c>
      <c r="X62" s="145">
        <v>3.6761760000000003</v>
      </c>
      <c r="Y62" s="146">
        <v>4.0336799999999995</v>
      </c>
      <c r="Z62" s="184">
        <v>63.4</v>
      </c>
      <c r="AA62" s="190">
        <v>277769.34152104525</v>
      </c>
      <c r="AB62" s="187">
        <v>280938.9415210452</v>
      </c>
      <c r="AC62" s="196">
        <v>305114.14152104524</v>
      </c>
      <c r="AD62" s="63">
        <v>5.6</v>
      </c>
      <c r="AE62" s="63">
        <v>5600</v>
      </c>
      <c r="AF62" s="63">
        <f t="shared" si="0"/>
        <v>31359.999999999996</v>
      </c>
      <c r="AG62" s="194">
        <f t="shared" si="1"/>
        <v>246409.34152104525</v>
      </c>
      <c r="AH62" s="63">
        <v>6166</v>
      </c>
      <c r="AI62" s="63">
        <v>10483</v>
      </c>
      <c r="AJ62" s="26">
        <v>198651.29739840003</v>
      </c>
      <c r="AK62" s="26">
        <v>201266.49739840004</v>
      </c>
      <c r="AL62" s="26">
        <v>1.1</v>
      </c>
    </row>
    <row r="63" spans="1:38" ht="12.75">
      <c r="A63" s="67" t="s">
        <v>140</v>
      </c>
      <c r="B63" s="66" t="s">
        <v>43</v>
      </c>
      <c r="C63" s="120">
        <v>2.1820000000000004</v>
      </c>
      <c r="D63" s="121">
        <v>8.136</v>
      </c>
      <c r="E63" s="121">
        <v>14.075</v>
      </c>
      <c r="F63" s="121">
        <v>17.303</v>
      </c>
      <c r="G63" s="121">
        <v>19.216</v>
      </c>
      <c r="H63" s="122">
        <v>21.086</v>
      </c>
      <c r="I63" s="120">
        <v>1.785763408501536</v>
      </c>
      <c r="J63" s="121">
        <v>6.941538657539541</v>
      </c>
      <c r="K63" s="121">
        <v>12.008622984865909</v>
      </c>
      <c r="L63" s="121">
        <v>14.762714281146348</v>
      </c>
      <c r="M63" s="121">
        <v>16.39486318132741</v>
      </c>
      <c r="N63" s="122">
        <v>17.990324991750093</v>
      </c>
      <c r="O63" s="120">
        <v>1.4089263772869685</v>
      </c>
      <c r="P63" s="121">
        <v>5.7530621163119795</v>
      </c>
      <c r="Q63" s="121">
        <v>9.952599469898121</v>
      </c>
      <c r="R63" s="121">
        <v>12.235156563243141</v>
      </c>
      <c r="S63" s="121">
        <v>13.58786155691384</v>
      </c>
      <c r="T63" s="122">
        <v>14.910160740481121</v>
      </c>
      <c r="U63" s="150">
        <v>1.594656</v>
      </c>
      <c r="V63" s="145">
        <v>2.7587</v>
      </c>
      <c r="W63" s="145">
        <v>3.391388</v>
      </c>
      <c r="X63" s="145">
        <v>3.766336</v>
      </c>
      <c r="Y63" s="146">
        <v>4.132856</v>
      </c>
      <c r="Z63" s="184">
        <v>64.5</v>
      </c>
      <c r="AA63" s="190">
        <v>282026.0932900889</v>
      </c>
      <c r="AB63" s="187">
        <v>285252.2932900889</v>
      </c>
      <c r="AC63" s="196">
        <v>309859.19329008885</v>
      </c>
      <c r="AD63" s="63">
        <v>5.7</v>
      </c>
      <c r="AE63" s="63">
        <v>5600</v>
      </c>
      <c r="AF63" s="63">
        <f t="shared" si="0"/>
        <v>31920</v>
      </c>
      <c r="AG63" s="194">
        <f t="shared" si="1"/>
        <v>250106.09329008887</v>
      </c>
      <c r="AH63" s="63">
        <v>6166</v>
      </c>
      <c r="AI63" s="63">
        <v>10483</v>
      </c>
      <c r="AJ63" s="26">
        <v>201695.58319680006</v>
      </c>
      <c r="AK63" s="26">
        <v>204357.48319680005</v>
      </c>
      <c r="AL63" s="26">
        <v>1.1</v>
      </c>
    </row>
    <row r="64" spans="1:38" ht="12.75">
      <c r="A64" s="77" t="s">
        <v>141</v>
      </c>
      <c r="B64" s="71" t="s">
        <v>44</v>
      </c>
      <c r="C64" s="120">
        <v>2.228</v>
      </c>
      <c r="D64" s="121">
        <v>8.326</v>
      </c>
      <c r="E64" s="121">
        <v>14.41</v>
      </c>
      <c r="F64" s="121">
        <v>17.716</v>
      </c>
      <c r="G64" s="121">
        <v>19.676</v>
      </c>
      <c r="H64" s="122">
        <v>21.592</v>
      </c>
      <c r="I64" s="120">
        <v>1.8234101164717793</v>
      </c>
      <c r="J64" s="121">
        <v>7.103644402983557</v>
      </c>
      <c r="K64" s="121">
        <v>12.294441009727727</v>
      </c>
      <c r="L64" s="121">
        <v>15.115080980453603</v>
      </c>
      <c r="M64" s="121">
        <v>16.78732972292871</v>
      </c>
      <c r="N64" s="122">
        <v>18.422038187511525</v>
      </c>
      <c r="O64" s="120">
        <v>1.4386287665423307</v>
      </c>
      <c r="P64" s="121">
        <v>5.887413370257319</v>
      </c>
      <c r="Q64" s="121">
        <v>10.18948194395964</v>
      </c>
      <c r="R64" s="121">
        <v>12.527193762608535</v>
      </c>
      <c r="S64" s="121">
        <v>13.913133013834132</v>
      </c>
      <c r="T64" s="122">
        <v>15.267959343093445</v>
      </c>
      <c r="U64" s="150">
        <v>1.6318960000000002</v>
      </c>
      <c r="V64" s="145">
        <v>2.82436</v>
      </c>
      <c r="W64" s="145">
        <v>3.4723360000000003</v>
      </c>
      <c r="X64" s="145">
        <v>3.856496</v>
      </c>
      <c r="Y64" s="146">
        <v>4.232032</v>
      </c>
      <c r="Z64" s="184">
        <v>65.6</v>
      </c>
      <c r="AA64" s="190">
        <v>286282.8450591324</v>
      </c>
      <c r="AB64" s="187">
        <v>289565.64505913237</v>
      </c>
      <c r="AC64" s="196">
        <v>314604.2450591324</v>
      </c>
      <c r="AD64" s="63">
        <v>5.8</v>
      </c>
      <c r="AE64" s="63">
        <v>5600</v>
      </c>
      <c r="AF64" s="63">
        <f t="shared" si="0"/>
        <v>32480</v>
      </c>
      <c r="AG64" s="194">
        <f t="shared" si="1"/>
        <v>253802.84505913238</v>
      </c>
      <c r="AH64" s="63">
        <v>6166</v>
      </c>
      <c r="AI64" s="63">
        <v>10483</v>
      </c>
      <c r="AJ64" s="26">
        <v>204739.86899520003</v>
      </c>
      <c r="AK64" s="26">
        <v>207448.46899520003</v>
      </c>
      <c r="AL64" s="26">
        <v>1.1</v>
      </c>
    </row>
    <row r="65" spans="1:38" ht="12.75">
      <c r="A65" s="67" t="s">
        <v>142</v>
      </c>
      <c r="B65" s="66" t="s">
        <v>45</v>
      </c>
      <c r="C65" s="120">
        <v>2.27</v>
      </c>
      <c r="D65" s="121">
        <v>8.364</v>
      </c>
      <c r="E65" s="121">
        <v>14.447</v>
      </c>
      <c r="F65" s="121">
        <v>17.755000000000003</v>
      </c>
      <c r="G65" s="121">
        <v>19.715</v>
      </c>
      <c r="H65" s="122">
        <v>21.631</v>
      </c>
      <c r="I65" s="120">
        <v>1.8577831976620012</v>
      </c>
      <c r="J65" s="121">
        <v>7.13606555207236</v>
      </c>
      <c r="K65" s="121">
        <v>12.326008970682615</v>
      </c>
      <c r="L65" s="121">
        <v>15.148355317676323</v>
      </c>
      <c r="M65" s="121">
        <v>16.82060406015143</v>
      </c>
      <c r="N65" s="122">
        <v>18.455312524734246</v>
      </c>
      <c r="O65" s="120">
        <v>1.465748339340705</v>
      </c>
      <c r="P65" s="121">
        <v>5.914283621046386</v>
      </c>
      <c r="Q65" s="121">
        <v>10.215645082885837</v>
      </c>
      <c r="R65" s="121">
        <v>12.554771125260473</v>
      </c>
      <c r="S65" s="121">
        <v>13.940710376486072</v>
      </c>
      <c r="T65" s="122">
        <v>15.295536705745384</v>
      </c>
      <c r="U65" s="150">
        <v>1.639344</v>
      </c>
      <c r="V65" s="145">
        <v>2.831612</v>
      </c>
      <c r="W65" s="145">
        <v>3.4799800000000003</v>
      </c>
      <c r="X65" s="145">
        <v>3.86414</v>
      </c>
      <c r="Y65" s="146">
        <v>4.239676</v>
      </c>
      <c r="Z65" s="184">
        <v>65.6</v>
      </c>
      <c r="AA65" s="190">
        <v>290541.4066716152</v>
      </c>
      <c r="AB65" s="187">
        <v>293880.8066716152</v>
      </c>
      <c r="AC65" s="196">
        <v>319351.1066716152</v>
      </c>
      <c r="AD65" s="63">
        <v>5.9</v>
      </c>
      <c r="AE65" s="63">
        <v>5600</v>
      </c>
      <c r="AF65" s="63">
        <f t="shared" si="0"/>
        <v>33040</v>
      </c>
      <c r="AG65" s="194">
        <f t="shared" si="1"/>
        <v>257501.4066716152</v>
      </c>
      <c r="AH65" s="63">
        <v>6166</v>
      </c>
      <c r="AI65" s="63">
        <v>10483</v>
      </c>
      <c r="AJ65" s="26">
        <v>207785.44913280004</v>
      </c>
      <c r="AK65" s="26">
        <v>210540.74913280003</v>
      </c>
      <c r="AL65" s="26">
        <v>1.1</v>
      </c>
    </row>
    <row r="66" spans="1:38" ht="13.5" thickBot="1">
      <c r="A66" s="77" t="s">
        <v>143</v>
      </c>
      <c r="B66" s="74" t="s">
        <v>46</v>
      </c>
      <c r="C66" s="123">
        <v>2.312</v>
      </c>
      <c r="D66" s="124">
        <v>8.402</v>
      </c>
      <c r="E66" s="124">
        <v>14.484</v>
      </c>
      <c r="F66" s="124">
        <v>17.794</v>
      </c>
      <c r="G66" s="124">
        <v>19.754</v>
      </c>
      <c r="H66" s="125">
        <v>21.67</v>
      </c>
      <c r="I66" s="123">
        <v>1.892156278852223</v>
      </c>
      <c r="J66" s="124">
        <v>7.168486701161163</v>
      </c>
      <c r="K66" s="124">
        <v>12.357576931637501</v>
      </c>
      <c r="L66" s="124">
        <v>15.18162965489904</v>
      </c>
      <c r="M66" s="124">
        <v>16.853878397374153</v>
      </c>
      <c r="N66" s="125">
        <v>18.488586861956964</v>
      </c>
      <c r="O66" s="123">
        <v>1.492867912139079</v>
      </c>
      <c r="P66" s="124">
        <v>5.9411538718354535</v>
      </c>
      <c r="Q66" s="124">
        <v>10.241808221812034</v>
      </c>
      <c r="R66" s="124">
        <v>12.58234848791241</v>
      </c>
      <c r="S66" s="124">
        <v>13.968287739138011</v>
      </c>
      <c r="T66" s="125">
        <v>15.323114068397322</v>
      </c>
      <c r="U66" s="151">
        <v>1.6467919999999998</v>
      </c>
      <c r="V66" s="147">
        <v>2.838864</v>
      </c>
      <c r="W66" s="147">
        <v>3.4876240000000003</v>
      </c>
      <c r="X66" s="147">
        <v>3.8717840000000003</v>
      </c>
      <c r="Y66" s="148">
        <v>4.24732</v>
      </c>
      <c r="Z66" s="186">
        <v>65.6</v>
      </c>
      <c r="AA66" s="191">
        <v>294798.15844065876</v>
      </c>
      <c r="AB66" s="192">
        <v>298194.15844065876</v>
      </c>
      <c r="AC66" s="197">
        <v>324096.15844065876</v>
      </c>
      <c r="AD66" s="63">
        <v>6</v>
      </c>
      <c r="AE66" s="63">
        <v>5600</v>
      </c>
      <c r="AF66" s="63">
        <f t="shared" si="0"/>
        <v>33600</v>
      </c>
      <c r="AG66" s="194">
        <f t="shared" si="1"/>
        <v>261198.15844065876</v>
      </c>
      <c r="AH66" s="63">
        <v>6166</v>
      </c>
      <c r="AI66" s="63">
        <v>10483</v>
      </c>
      <c r="AJ66" s="26">
        <v>210829.73493120004</v>
      </c>
      <c r="AK66" s="26">
        <v>213631.73493120004</v>
      </c>
      <c r="AL66" s="26">
        <v>1.1</v>
      </c>
    </row>
    <row r="68" spans="1:40" s="4" customFormat="1" ht="12.75">
      <c r="A68" s="81" t="s">
        <v>368</v>
      </c>
      <c r="B68" s="81"/>
      <c r="C68" s="81"/>
      <c r="D68" s="81"/>
      <c r="E68" s="81"/>
      <c r="F68" s="81"/>
      <c r="G68" s="81"/>
      <c r="H68" s="81"/>
      <c r="I68" s="81"/>
      <c r="J68" s="2"/>
      <c r="K68" s="2"/>
      <c r="L68" s="2"/>
      <c r="M68" s="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3"/>
      <c r="AK68" s="82"/>
      <c r="AL68" s="82"/>
      <c r="AM68" s="82"/>
      <c r="AN68" s="82"/>
    </row>
    <row r="69" spans="1:40" s="1" customFormat="1" ht="12.75">
      <c r="A69" s="81" t="s">
        <v>206</v>
      </c>
      <c r="B69" s="81"/>
      <c r="C69" s="81"/>
      <c r="D69" s="81"/>
      <c r="E69" s="81"/>
      <c r="F69" s="81"/>
      <c r="G69" s="81"/>
      <c r="H69" s="81"/>
      <c r="I69" s="81"/>
      <c r="J69" s="2"/>
      <c r="K69" s="2"/>
      <c r="L69" s="2"/>
      <c r="M69" s="2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5"/>
      <c r="AK69" s="84"/>
      <c r="AL69" s="84"/>
      <c r="AM69" s="84"/>
      <c r="AN69" s="84"/>
    </row>
  </sheetData>
  <sheetProtection/>
  <mergeCells count="11">
    <mergeCell ref="U10:Y10"/>
    <mergeCell ref="AC9:AC10"/>
    <mergeCell ref="A9:A11"/>
    <mergeCell ref="B9:B11"/>
    <mergeCell ref="C9:T9"/>
    <mergeCell ref="Z9:Z11"/>
    <mergeCell ref="AA9:AB10"/>
    <mergeCell ref="U9:Y9"/>
    <mergeCell ref="C10:H10"/>
    <mergeCell ref="I10:N10"/>
    <mergeCell ref="O10:T10"/>
  </mergeCells>
  <conditionalFormatting sqref="A12:T66">
    <cfRule type="expression" priority="31" dxfId="0" stopIfTrue="1">
      <formula>MOD(ROW(A2),2)=0</formula>
    </cfRule>
  </conditionalFormatting>
  <conditionalFormatting sqref="U12:Y66">
    <cfRule type="expression" priority="10" dxfId="0">
      <formula>MOD(ROW(IQ65365),2)=0</formula>
    </cfRule>
  </conditionalFormatting>
  <conditionalFormatting sqref="U38:Y66">
    <cfRule type="expression" priority="3" dxfId="0">
      <formula>MOD(ROW(N65391),2)=0</formula>
    </cfRule>
    <cfRule type="expression" priority="4" dxfId="2">
      <formula>MOD(ROW(N65391),2)=0</formula>
    </cfRule>
  </conditionalFormatting>
  <conditionalFormatting sqref="U38:Y66">
    <cfRule type="expression" priority="2" dxfId="0">
      <formula>MOD(ROW(T65391),2)=0</formula>
    </cfRule>
  </conditionalFormatting>
  <conditionalFormatting sqref="Z12:Z66">
    <cfRule type="expression" priority="1" dxfId="0" stopIfTrue="1">
      <formula>MOD(ROW(A2),2)=0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69"/>
  <sheetViews>
    <sheetView zoomScale="70" zoomScaleNormal="70" zoomScalePageLayoutView="0" workbookViewId="0" topLeftCell="A3">
      <selection activeCell="AC60" sqref="AC60"/>
    </sheetView>
  </sheetViews>
  <sheetFormatPr defaultColWidth="9.125" defaultRowHeight="12.75"/>
  <cols>
    <col min="1" max="1" width="19.125" style="26" customWidth="1"/>
    <col min="2" max="2" width="16.50390625" style="26" customWidth="1"/>
    <col min="3" max="20" width="6.875" style="26" customWidth="1"/>
    <col min="21" max="21" width="7.875" style="26" customWidth="1"/>
    <col min="22" max="26" width="9.125" style="26" customWidth="1"/>
    <col min="27" max="27" width="15.875" style="26" customWidth="1"/>
    <col min="28" max="28" width="16.50390625" style="26" customWidth="1"/>
    <col min="29" max="29" width="18.125" style="63" customWidth="1"/>
    <col min="30" max="35" width="0" style="63" hidden="1" customWidth="1"/>
    <col min="36" max="40" width="0" style="26" hidden="1" customWidth="1"/>
    <col min="41" max="16384" width="9.125" style="26" customWidth="1"/>
  </cols>
  <sheetData>
    <row r="1" spans="1:2" ht="17.25" customHeight="1">
      <c r="A1" s="48" t="s">
        <v>67</v>
      </c>
      <c r="B1" s="41"/>
    </row>
    <row r="2" spans="1:2" ht="17.25" customHeight="1">
      <c r="A2" s="37"/>
      <c r="B2" s="41"/>
    </row>
    <row r="3" spans="1:35" s="1" customFormat="1" ht="22.5" customHeight="1">
      <c r="A3" s="42" t="s">
        <v>48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64"/>
      <c r="AD3" s="64"/>
      <c r="AE3" s="64"/>
      <c r="AF3" s="64"/>
      <c r="AG3" s="199"/>
      <c r="AH3" s="199"/>
      <c r="AI3" s="84"/>
    </row>
    <row r="4" spans="1:35" s="1" customFormat="1" ht="20.25" customHeight="1">
      <c r="A4" s="42" t="s">
        <v>61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64"/>
      <c r="AD4" s="64"/>
      <c r="AE4" s="64"/>
      <c r="AF4" s="199"/>
      <c r="AG4" s="199"/>
      <c r="AH4" s="199"/>
      <c r="AI4" s="84"/>
    </row>
    <row r="5" spans="1:35" s="1" customFormat="1" ht="19.5" customHeight="1">
      <c r="A5" s="42" t="s">
        <v>49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64"/>
      <c r="AD5" s="64"/>
      <c r="AE5" s="64"/>
      <c r="AF5" s="199"/>
      <c r="AG5" s="199"/>
      <c r="AH5" s="199"/>
      <c r="AI5" s="84"/>
    </row>
    <row r="6" spans="1:35" s="1" customFormat="1" ht="21" customHeight="1">
      <c r="A6" s="45" t="s">
        <v>50</v>
      </c>
      <c r="B6" s="46"/>
      <c r="C6" s="46"/>
      <c r="D6" s="46"/>
      <c r="E6" s="46"/>
      <c r="F6" s="46"/>
      <c r="G6" s="46"/>
      <c r="H6" s="46"/>
      <c r="I6" s="46"/>
      <c r="J6" s="46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64"/>
      <c r="AD6" s="64"/>
      <c r="AE6" s="64"/>
      <c r="AF6" s="199"/>
      <c r="AG6" s="199"/>
      <c r="AH6" s="199"/>
      <c r="AI6" s="84"/>
    </row>
    <row r="7" spans="1:35" s="1" customFormat="1" ht="10.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64"/>
      <c r="AD7" s="64"/>
      <c r="AE7" s="64"/>
      <c r="AF7" s="199"/>
      <c r="AG7" s="199"/>
      <c r="AH7" s="199"/>
      <c r="AI7" s="84"/>
    </row>
    <row r="8" spans="1:35" s="60" customFormat="1" ht="17.25" customHeight="1" thickBot="1">
      <c r="A8" s="48" t="s">
        <v>82</v>
      </c>
      <c r="B8" s="59"/>
      <c r="AC8" s="79"/>
      <c r="AD8" s="79"/>
      <c r="AE8" s="79"/>
      <c r="AF8" s="79"/>
      <c r="AG8" s="79"/>
      <c r="AH8" s="79"/>
      <c r="AI8" s="79"/>
    </row>
    <row r="9" spans="1:35" s="37" customFormat="1" ht="29.25" customHeight="1" thickBot="1">
      <c r="A9" s="280" t="s">
        <v>87</v>
      </c>
      <c r="B9" s="280" t="s">
        <v>88</v>
      </c>
      <c r="C9" s="301" t="s">
        <v>6</v>
      </c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9"/>
      <c r="T9" s="289"/>
      <c r="U9" s="293" t="s">
        <v>7</v>
      </c>
      <c r="V9" s="294"/>
      <c r="W9" s="294"/>
      <c r="X9" s="295"/>
      <c r="Y9" s="296"/>
      <c r="Z9" s="290" t="s">
        <v>51</v>
      </c>
      <c r="AA9" s="269" t="s">
        <v>370</v>
      </c>
      <c r="AB9" s="270"/>
      <c r="AC9" s="267" t="s">
        <v>371</v>
      </c>
      <c r="AD9" s="65"/>
      <c r="AE9" s="65"/>
      <c r="AF9" s="65"/>
      <c r="AG9" s="65"/>
      <c r="AH9" s="65"/>
      <c r="AI9" s="65"/>
    </row>
    <row r="10" spans="1:29" ht="34.5" customHeight="1">
      <c r="A10" s="281"/>
      <c r="B10" s="281"/>
      <c r="C10" s="297" t="s">
        <v>84</v>
      </c>
      <c r="D10" s="298"/>
      <c r="E10" s="298"/>
      <c r="F10" s="298"/>
      <c r="G10" s="299"/>
      <c r="H10" s="300"/>
      <c r="I10" s="297" t="s">
        <v>85</v>
      </c>
      <c r="J10" s="298"/>
      <c r="K10" s="298"/>
      <c r="L10" s="298"/>
      <c r="M10" s="299"/>
      <c r="N10" s="300"/>
      <c r="O10" s="297" t="s">
        <v>86</v>
      </c>
      <c r="P10" s="298"/>
      <c r="Q10" s="298"/>
      <c r="R10" s="298"/>
      <c r="S10" s="299"/>
      <c r="T10" s="299"/>
      <c r="U10" s="302" t="s">
        <v>205</v>
      </c>
      <c r="V10" s="303"/>
      <c r="W10" s="303"/>
      <c r="X10" s="304"/>
      <c r="Y10" s="305"/>
      <c r="Z10" s="291"/>
      <c r="AA10" s="271"/>
      <c r="AB10" s="272"/>
      <c r="AC10" s="268"/>
    </row>
    <row r="11" spans="1:38" ht="53.25" customHeight="1" thickBot="1">
      <c r="A11" s="282"/>
      <c r="B11" s="282"/>
      <c r="C11" s="116">
        <v>0</v>
      </c>
      <c r="D11" s="117" t="s">
        <v>200</v>
      </c>
      <c r="E11" s="118" t="s">
        <v>201</v>
      </c>
      <c r="F11" s="118" t="s">
        <v>202</v>
      </c>
      <c r="G11" s="118" t="s">
        <v>203</v>
      </c>
      <c r="H11" s="119" t="s">
        <v>204</v>
      </c>
      <c r="I11" s="116">
        <v>0</v>
      </c>
      <c r="J11" s="117" t="s">
        <v>200</v>
      </c>
      <c r="K11" s="118" t="s">
        <v>201</v>
      </c>
      <c r="L11" s="118" t="s">
        <v>202</v>
      </c>
      <c r="M11" s="118" t="s">
        <v>203</v>
      </c>
      <c r="N11" s="119" t="s">
        <v>204</v>
      </c>
      <c r="O11" s="116">
        <v>0</v>
      </c>
      <c r="P11" s="117" t="s">
        <v>200</v>
      </c>
      <c r="Q11" s="118" t="s">
        <v>201</v>
      </c>
      <c r="R11" s="118" t="s">
        <v>202</v>
      </c>
      <c r="S11" s="118" t="s">
        <v>203</v>
      </c>
      <c r="T11" s="119" t="s">
        <v>204</v>
      </c>
      <c r="U11" s="117" t="s">
        <v>200</v>
      </c>
      <c r="V11" s="118" t="s">
        <v>201</v>
      </c>
      <c r="W11" s="118" t="s">
        <v>202</v>
      </c>
      <c r="X11" s="118" t="s">
        <v>203</v>
      </c>
      <c r="Y11" s="119" t="s">
        <v>204</v>
      </c>
      <c r="Z11" s="292"/>
      <c r="AA11" s="68" t="s">
        <v>59</v>
      </c>
      <c r="AB11" s="189" t="s">
        <v>60</v>
      </c>
      <c r="AC11" s="69" t="s">
        <v>372</v>
      </c>
      <c r="AE11" s="63" t="s">
        <v>373</v>
      </c>
      <c r="AF11" s="63" t="s">
        <v>373</v>
      </c>
      <c r="AG11" s="193" t="s">
        <v>374</v>
      </c>
      <c r="AH11" s="63" t="s">
        <v>375</v>
      </c>
      <c r="AI11" s="63" t="s">
        <v>376</v>
      </c>
      <c r="AL11" s="26" t="s">
        <v>376</v>
      </c>
    </row>
    <row r="12" spans="1:38" ht="12.75">
      <c r="A12" s="77" t="s">
        <v>207</v>
      </c>
      <c r="B12" s="76">
        <v>600</v>
      </c>
      <c r="C12" s="107">
        <v>0.11293104735477916</v>
      </c>
      <c r="D12" s="108">
        <v>0.39685676</v>
      </c>
      <c r="E12" s="108">
        <v>0.64740104</v>
      </c>
      <c r="F12" s="108">
        <v>0.7912538</v>
      </c>
      <c r="G12" s="108">
        <v>0.8657660800000001</v>
      </c>
      <c r="H12" s="109">
        <v>0.93547965</v>
      </c>
      <c r="I12" s="126">
        <v>0.09242352522911035</v>
      </c>
      <c r="J12" s="108">
        <v>0.33859347849629934</v>
      </c>
      <c r="K12" s="108">
        <v>0.5523548852127953</v>
      </c>
      <c r="L12" s="108">
        <v>0.6750883530758433</v>
      </c>
      <c r="M12" s="108">
        <v>0.7386613462028603</v>
      </c>
      <c r="N12" s="109">
        <v>0.7981401368997738</v>
      </c>
      <c r="O12" s="126">
        <v>0.07292004190320443</v>
      </c>
      <c r="P12" s="108">
        <v>0.28062212285623345</v>
      </c>
      <c r="Q12" s="108">
        <v>0.45778495541850744</v>
      </c>
      <c r="R12" s="108">
        <v>0.5595049485211279</v>
      </c>
      <c r="S12" s="108">
        <v>0.6121934656386342</v>
      </c>
      <c r="T12" s="109">
        <v>0.6614887579886665</v>
      </c>
      <c r="U12" s="141">
        <v>0.07778392496</v>
      </c>
      <c r="V12" s="141">
        <v>0.12689060384</v>
      </c>
      <c r="W12" s="141">
        <v>0.1550857448</v>
      </c>
      <c r="X12" s="141">
        <v>0.16969015168000004</v>
      </c>
      <c r="Y12" s="142">
        <v>0.18335401140000002</v>
      </c>
      <c r="Z12" s="183">
        <v>3.6</v>
      </c>
      <c r="AA12" s="70">
        <v>38649.206644526035</v>
      </c>
      <c r="AB12" s="188">
        <v>39106.40664452603</v>
      </c>
      <c r="AC12" s="198">
        <v>42010.40664452603</v>
      </c>
      <c r="AD12" s="63">
        <v>0.6</v>
      </c>
      <c r="AE12" s="63">
        <v>7750</v>
      </c>
      <c r="AF12" s="63">
        <f>AD12*AE12</f>
        <v>4650</v>
      </c>
      <c r="AG12" s="194">
        <f>AA12-AD12*AE12</f>
        <v>33999.206644526035</v>
      </c>
      <c r="AH12" s="63">
        <v>8512</v>
      </c>
      <c r="AI12" s="63">
        <v>13352</v>
      </c>
      <c r="AJ12" s="26">
        <v>1.1</v>
      </c>
      <c r="AL12" s="26">
        <v>13352</v>
      </c>
    </row>
    <row r="13" spans="1:38" ht="12.75">
      <c r="A13" s="67" t="s">
        <v>208</v>
      </c>
      <c r="B13" s="66">
        <v>700</v>
      </c>
      <c r="C13" s="131">
        <v>0.16487595443774056</v>
      </c>
      <c r="D13" s="114">
        <v>0.58825514</v>
      </c>
      <c r="E13" s="114">
        <v>0.9640715600000002</v>
      </c>
      <c r="F13" s="114">
        <v>1.1796398000000001</v>
      </c>
      <c r="G13" s="114">
        <v>1.2913379200000001</v>
      </c>
      <c r="H13" s="132">
        <v>1.3958379749999998</v>
      </c>
      <c r="I13" s="127">
        <v>0.1349355849572335</v>
      </c>
      <c r="J13" s="111">
        <v>0.5018923051630205</v>
      </c>
      <c r="K13" s="111">
        <v>0.8225344152377645</v>
      </c>
      <c r="L13" s="111">
        <v>1.0064546796548934</v>
      </c>
      <c r="M13" s="111">
        <v>1.1017541902196046</v>
      </c>
      <c r="N13" s="112">
        <v>1.1909123971391606</v>
      </c>
      <c r="O13" s="127">
        <v>0.10646108212085108</v>
      </c>
      <c r="P13" s="111">
        <v>0.41596218788837264</v>
      </c>
      <c r="Q13" s="111">
        <v>0.6817064367317838</v>
      </c>
      <c r="R13" s="111">
        <v>0.834137296493835</v>
      </c>
      <c r="S13" s="111">
        <v>0.9131203622061346</v>
      </c>
      <c r="T13" s="112">
        <v>0.9870135907672232</v>
      </c>
      <c r="U13" s="143">
        <v>0.11529800744</v>
      </c>
      <c r="V13" s="143">
        <v>0.18895802576000004</v>
      </c>
      <c r="W13" s="143">
        <v>0.23120940080000002</v>
      </c>
      <c r="X13" s="143">
        <v>0.25310223232000006</v>
      </c>
      <c r="Y13" s="144">
        <v>0.27358424309999996</v>
      </c>
      <c r="Z13" s="184">
        <v>4.68</v>
      </c>
      <c r="AA13" s="190">
        <v>44467.85330161576</v>
      </c>
      <c r="AB13" s="187">
        <v>45001.25330161576</v>
      </c>
      <c r="AC13" s="196">
        <v>48389.25330161576</v>
      </c>
      <c r="AD13" s="63">
        <v>0.7</v>
      </c>
      <c r="AE13" s="63">
        <v>7750</v>
      </c>
      <c r="AF13" s="63">
        <f aca="true" t="shared" si="0" ref="AF13:AF66">AD13*AE13</f>
        <v>5425</v>
      </c>
      <c r="AG13" s="194">
        <f aca="true" t="shared" si="1" ref="AG13:AG66">AA13-AD13*AE13</f>
        <v>39042.85330161576</v>
      </c>
      <c r="AH13" s="63">
        <v>8512</v>
      </c>
      <c r="AI13" s="63">
        <v>13352</v>
      </c>
      <c r="AJ13" s="26">
        <v>1.1</v>
      </c>
      <c r="AL13" s="26">
        <v>13352</v>
      </c>
    </row>
    <row r="14" spans="1:38" ht="12.75">
      <c r="A14" s="77" t="s">
        <v>209</v>
      </c>
      <c r="B14" s="71">
        <v>800</v>
      </c>
      <c r="C14" s="131">
        <v>0.2168208615207019</v>
      </c>
      <c r="D14" s="114">
        <v>0.62473514</v>
      </c>
      <c r="E14" s="114">
        <v>1.0005515600000001</v>
      </c>
      <c r="F14" s="114">
        <v>1.2172142000000001</v>
      </c>
      <c r="G14" s="114">
        <v>1.3292771200000002</v>
      </c>
      <c r="H14" s="132">
        <v>1.434141975</v>
      </c>
      <c r="I14" s="120">
        <v>0.17744764468535662</v>
      </c>
      <c r="J14" s="111">
        <v>0.5330166082882715</v>
      </c>
      <c r="K14" s="111">
        <v>0.8536587183630155</v>
      </c>
      <c r="L14" s="111">
        <v>1.0385127118739022</v>
      </c>
      <c r="M14" s="111">
        <v>1.1341234654698658</v>
      </c>
      <c r="N14" s="112">
        <v>1.2235929154206742</v>
      </c>
      <c r="O14" s="120">
        <v>0.14000212233849768</v>
      </c>
      <c r="P14" s="111">
        <v>0.4417576286458777</v>
      </c>
      <c r="Q14" s="111">
        <v>0.7075018774892887</v>
      </c>
      <c r="R14" s="111">
        <v>0.8607066004740651</v>
      </c>
      <c r="S14" s="111">
        <v>0.9399476205939399</v>
      </c>
      <c r="T14" s="112">
        <v>1.0140988035626035</v>
      </c>
      <c r="U14" s="143">
        <v>0.12244808743999999</v>
      </c>
      <c r="V14" s="143">
        <v>0.19610810576000004</v>
      </c>
      <c r="W14" s="143">
        <v>0.23857398320000003</v>
      </c>
      <c r="X14" s="143">
        <v>0.26053831552000006</v>
      </c>
      <c r="Y14" s="144">
        <v>0.2810918271</v>
      </c>
      <c r="Z14" s="184">
        <v>4.68</v>
      </c>
      <c r="AA14" s="190">
        <v>50521.77960580398</v>
      </c>
      <c r="AB14" s="187">
        <v>51131.37960580398</v>
      </c>
      <c r="AC14" s="196">
        <v>55003.37960580398</v>
      </c>
      <c r="AD14" s="63">
        <v>0.8</v>
      </c>
      <c r="AE14" s="63">
        <v>7750</v>
      </c>
      <c r="AF14" s="63">
        <f t="shared" si="0"/>
        <v>6200</v>
      </c>
      <c r="AG14" s="194">
        <f t="shared" si="1"/>
        <v>44321.77960580398</v>
      </c>
      <c r="AH14" s="63">
        <v>8512</v>
      </c>
      <c r="AI14" s="63">
        <v>13352</v>
      </c>
      <c r="AJ14" s="26">
        <v>1.1</v>
      </c>
      <c r="AL14" s="26">
        <v>13352</v>
      </c>
    </row>
    <row r="15" spans="1:38" ht="12.75">
      <c r="A15" s="67" t="s">
        <v>210</v>
      </c>
      <c r="B15" s="66">
        <v>900</v>
      </c>
      <c r="C15" s="131">
        <v>0.2657101858340773</v>
      </c>
      <c r="D15" s="114">
        <v>0.82221352</v>
      </c>
      <c r="E15" s="114">
        <v>1.32330208</v>
      </c>
      <c r="F15" s="114">
        <v>1.6118626</v>
      </c>
      <c r="G15" s="114">
        <v>1.7611721600000003</v>
      </c>
      <c r="H15" s="132">
        <v>1.9008843</v>
      </c>
      <c r="I15" s="120">
        <v>0.2174589950177078</v>
      </c>
      <c r="J15" s="111">
        <v>0.7015028188092012</v>
      </c>
      <c r="K15" s="111">
        <v>1.129025632242193</v>
      </c>
      <c r="L15" s="111">
        <v>1.375222043822787</v>
      </c>
      <c r="M15" s="111">
        <v>1.502611188694987</v>
      </c>
      <c r="N15" s="112">
        <v>1.62181192870698</v>
      </c>
      <c r="O15" s="120">
        <v>0.1715701601904004</v>
      </c>
      <c r="P15" s="111">
        <v>0.5813969338042677</v>
      </c>
      <c r="Q15" s="111">
        <v>0.9357225989288157</v>
      </c>
      <c r="R15" s="111">
        <v>1.1397671657768105</v>
      </c>
      <c r="S15" s="111">
        <v>1.2453457268927413</v>
      </c>
      <c r="T15" s="112">
        <v>1.3441378384737237</v>
      </c>
      <c r="U15" s="143">
        <v>0.16115384992</v>
      </c>
      <c r="V15" s="143">
        <v>0.25936720768</v>
      </c>
      <c r="W15" s="143">
        <v>0.3159250696</v>
      </c>
      <c r="X15" s="143">
        <v>0.3451897433600001</v>
      </c>
      <c r="Y15" s="144">
        <v>0.3725733228</v>
      </c>
      <c r="Z15" s="184">
        <v>7.2</v>
      </c>
      <c r="AA15" s="190">
        <v>56648.099647560986</v>
      </c>
      <c r="AB15" s="187">
        <v>57333.89964756099</v>
      </c>
      <c r="AC15" s="196">
        <v>61689.89964756099</v>
      </c>
      <c r="AD15" s="63">
        <v>0.9</v>
      </c>
      <c r="AE15" s="63">
        <v>7750</v>
      </c>
      <c r="AF15" s="63">
        <f t="shared" si="0"/>
        <v>6975</v>
      </c>
      <c r="AG15" s="194">
        <f t="shared" si="1"/>
        <v>49673.099647560986</v>
      </c>
      <c r="AH15" s="63">
        <v>8512</v>
      </c>
      <c r="AI15" s="63">
        <v>13352</v>
      </c>
      <c r="AJ15" s="26">
        <v>1.1</v>
      </c>
      <c r="AL15" s="26">
        <v>13352</v>
      </c>
    </row>
    <row r="16" spans="1:38" ht="12.75">
      <c r="A16" s="77" t="s">
        <v>211</v>
      </c>
      <c r="B16" s="71">
        <v>1000</v>
      </c>
      <c r="C16" s="131">
        <v>0.31765509291703864</v>
      </c>
      <c r="D16" s="114">
        <v>1.0136119000000001</v>
      </c>
      <c r="E16" s="114">
        <v>1.6399726000000003</v>
      </c>
      <c r="F16" s="114">
        <v>2.0002486</v>
      </c>
      <c r="G16" s="114">
        <v>2.186744</v>
      </c>
      <c r="H16" s="132">
        <v>2.361242625</v>
      </c>
      <c r="I16" s="120">
        <v>0.2599710547458309</v>
      </c>
      <c r="J16" s="111">
        <v>0.8648016454759223</v>
      </c>
      <c r="K16" s="111">
        <v>1.3992051622671624</v>
      </c>
      <c r="L16" s="111">
        <v>1.706588370401837</v>
      </c>
      <c r="M16" s="111">
        <v>1.8657040327117314</v>
      </c>
      <c r="N16" s="112">
        <v>2.014584188946367</v>
      </c>
      <c r="O16" s="120">
        <v>0.205111200408047</v>
      </c>
      <c r="P16" s="111">
        <v>0.7167369988364071</v>
      </c>
      <c r="Q16" s="111">
        <v>1.1596440802420922</v>
      </c>
      <c r="R16" s="111">
        <v>1.4143995137495176</v>
      </c>
      <c r="S16" s="111">
        <v>1.5462726234602413</v>
      </c>
      <c r="T16" s="112">
        <v>1.6696626712522806</v>
      </c>
      <c r="U16" s="143">
        <v>0.19866793240000002</v>
      </c>
      <c r="V16" s="143">
        <v>0.3214346296000001</v>
      </c>
      <c r="W16" s="143">
        <v>0.3920487256</v>
      </c>
      <c r="X16" s="143">
        <v>0.428601824</v>
      </c>
      <c r="Y16" s="144">
        <v>0.46280355450000005</v>
      </c>
      <c r="Z16" s="184">
        <v>8.28</v>
      </c>
      <c r="AA16" s="190">
        <v>62654.97002232951</v>
      </c>
      <c r="AB16" s="187">
        <v>63416.97002232951</v>
      </c>
      <c r="AC16" s="196">
        <v>68256.97002232951</v>
      </c>
      <c r="AD16" s="63">
        <v>1</v>
      </c>
      <c r="AE16" s="63">
        <v>7750</v>
      </c>
      <c r="AF16" s="63">
        <f t="shared" si="0"/>
        <v>7750</v>
      </c>
      <c r="AG16" s="194">
        <f t="shared" si="1"/>
        <v>54904.97002232951</v>
      </c>
      <c r="AH16" s="63">
        <v>8512</v>
      </c>
      <c r="AI16" s="63">
        <v>13352</v>
      </c>
      <c r="AJ16" s="26">
        <v>1.1</v>
      </c>
      <c r="AL16" s="26">
        <v>13352</v>
      </c>
    </row>
    <row r="17" spans="1:38" ht="12.75">
      <c r="A17" s="67" t="s">
        <v>212</v>
      </c>
      <c r="B17" s="66">
        <v>1100</v>
      </c>
      <c r="C17" s="131">
        <v>0.3696</v>
      </c>
      <c r="D17" s="114">
        <v>1.23767028</v>
      </c>
      <c r="E17" s="114">
        <v>1.9893031200000002</v>
      </c>
      <c r="F17" s="114">
        <v>2.4222744</v>
      </c>
      <c r="G17" s="114">
        <v>2.64628224</v>
      </c>
      <c r="H17" s="132">
        <v>2.8558939499999996</v>
      </c>
      <c r="I17" s="120">
        <v>0.302483114473954</v>
      </c>
      <c r="J17" s="111">
        <v>1.0559655965963357</v>
      </c>
      <c r="K17" s="111">
        <v>1.6972498167458236</v>
      </c>
      <c r="L17" s="111">
        <v>2.0666557751681904</v>
      </c>
      <c r="M17" s="111">
        <v>2.257776606160316</v>
      </c>
      <c r="N17" s="112">
        <v>2.4366148298621306</v>
      </c>
      <c r="O17" s="120">
        <v>0.23865224062569362</v>
      </c>
      <c r="P17" s="111">
        <v>0.8751713373098869</v>
      </c>
      <c r="Q17" s="111">
        <v>1.4066598349967092</v>
      </c>
      <c r="R17" s="111">
        <v>1.7128189633668056</v>
      </c>
      <c r="S17" s="111">
        <v>1.8712175644067364</v>
      </c>
      <c r="T17" s="112">
        <v>2.019436491144245</v>
      </c>
      <c r="U17" s="143">
        <v>0.24258337487999998</v>
      </c>
      <c r="V17" s="143">
        <v>0.3899034115200001</v>
      </c>
      <c r="W17" s="143">
        <v>0.4747657824</v>
      </c>
      <c r="X17" s="143">
        <v>0.5186713190400001</v>
      </c>
      <c r="Y17" s="144">
        <v>0.5597552142</v>
      </c>
      <c r="Z17" s="184">
        <v>9.36</v>
      </c>
      <c r="AA17" s="190">
        <v>68732.42429122758</v>
      </c>
      <c r="AB17" s="187">
        <v>69570.62429122758</v>
      </c>
      <c r="AC17" s="196">
        <v>74894.62429122758</v>
      </c>
      <c r="AD17" s="63">
        <v>1.1</v>
      </c>
      <c r="AE17" s="63">
        <v>7750</v>
      </c>
      <c r="AF17" s="63">
        <f t="shared" si="0"/>
        <v>8525</v>
      </c>
      <c r="AG17" s="194">
        <f t="shared" si="1"/>
        <v>60207.42429122758</v>
      </c>
      <c r="AH17" s="63">
        <v>8512</v>
      </c>
      <c r="AI17" s="63">
        <v>13352</v>
      </c>
      <c r="AJ17" s="26">
        <v>1.1</v>
      </c>
      <c r="AL17" s="26">
        <v>13352</v>
      </c>
    </row>
    <row r="18" spans="1:38" ht="12.75">
      <c r="A18" s="77" t="s">
        <v>213</v>
      </c>
      <c r="B18" s="71">
        <v>1200</v>
      </c>
      <c r="C18" s="131">
        <v>0.41848932431337543</v>
      </c>
      <c r="D18" s="114">
        <v>1.24377028</v>
      </c>
      <c r="E18" s="114">
        <v>1.9954031200000002</v>
      </c>
      <c r="F18" s="114">
        <v>2.4285574</v>
      </c>
      <c r="G18" s="114">
        <v>2.65262624</v>
      </c>
      <c r="H18" s="132">
        <v>2.8622989499999996</v>
      </c>
      <c r="I18" s="120">
        <v>0.34249446480630524</v>
      </c>
      <c r="J18" s="111">
        <v>1.0611700442132226</v>
      </c>
      <c r="K18" s="111">
        <v>1.7024542643627105</v>
      </c>
      <c r="L18" s="111">
        <v>2.0720163562135836</v>
      </c>
      <c r="M18" s="111">
        <v>2.2631892316818782</v>
      </c>
      <c r="N18" s="112">
        <v>2.4420794998598616</v>
      </c>
      <c r="O18" s="120">
        <v>0.27022027847759633</v>
      </c>
      <c r="P18" s="111">
        <v>0.8794847196733951</v>
      </c>
      <c r="Q18" s="111">
        <v>1.4109732173602174</v>
      </c>
      <c r="R18" s="111">
        <v>1.717261747201219</v>
      </c>
      <c r="S18" s="111">
        <v>1.8757034820647849</v>
      </c>
      <c r="T18" s="112">
        <v>2.0239655426259286</v>
      </c>
      <c r="U18" s="143">
        <v>0.24377897488</v>
      </c>
      <c r="V18" s="143">
        <v>0.39109901152000004</v>
      </c>
      <c r="W18" s="143">
        <v>0.4759972504</v>
      </c>
      <c r="X18" s="143">
        <v>0.5199147430400001</v>
      </c>
      <c r="Y18" s="144">
        <v>0.5610105942</v>
      </c>
      <c r="Z18" s="184">
        <v>9.36</v>
      </c>
      <c r="AA18" s="190">
        <v>74529.35282704668</v>
      </c>
      <c r="AB18" s="187">
        <v>75443.75282704667</v>
      </c>
      <c r="AC18" s="196">
        <v>81251.75282704667</v>
      </c>
      <c r="AD18" s="63">
        <v>1.2</v>
      </c>
      <c r="AE18" s="63">
        <v>7750</v>
      </c>
      <c r="AF18" s="63">
        <f t="shared" si="0"/>
        <v>9300</v>
      </c>
      <c r="AG18" s="194">
        <f t="shared" si="1"/>
        <v>65229.35282704668</v>
      </c>
      <c r="AH18" s="63">
        <v>8512</v>
      </c>
      <c r="AI18" s="63">
        <v>13352</v>
      </c>
      <c r="AJ18" s="26">
        <v>1.1</v>
      </c>
      <c r="AL18" s="26">
        <v>13352</v>
      </c>
    </row>
    <row r="19" spans="1:38" ht="12.75">
      <c r="A19" s="67" t="s">
        <v>214</v>
      </c>
      <c r="B19" s="66">
        <v>1300</v>
      </c>
      <c r="C19" s="131">
        <v>0.4704342313963367</v>
      </c>
      <c r="D19" s="114">
        <v>1.4389686599999998</v>
      </c>
      <c r="E19" s="114">
        <v>2.3158736400000004</v>
      </c>
      <c r="F19" s="114">
        <v>2.8208574</v>
      </c>
      <c r="G19" s="114">
        <v>3.0821500800000003</v>
      </c>
      <c r="H19" s="132">
        <v>3.3266472749999996</v>
      </c>
      <c r="I19" s="120">
        <v>0.3850065245344283</v>
      </c>
      <c r="J19" s="111">
        <v>1.2277109857888238</v>
      </c>
      <c r="K19" s="111">
        <v>1.97587590929656</v>
      </c>
      <c r="L19" s="111">
        <v>2.4067220611487805</v>
      </c>
      <c r="M19" s="111">
        <v>2.6296538752038585</v>
      </c>
      <c r="N19" s="112">
        <v>2.8382559807535728</v>
      </c>
      <c r="O19" s="120">
        <v>0.3037613186952429</v>
      </c>
      <c r="P19" s="111">
        <v>1.0175118097844411</v>
      </c>
      <c r="Q19" s="111">
        <v>1.6375817237524004</v>
      </c>
      <c r="R19" s="111">
        <v>1.9946617310052002</v>
      </c>
      <c r="S19" s="111">
        <v>2.1794248847143485</v>
      </c>
      <c r="T19" s="112">
        <v>2.3523117517373375</v>
      </c>
      <c r="U19" s="143">
        <v>0.28203785736</v>
      </c>
      <c r="V19" s="143">
        <v>0.4539112334400001</v>
      </c>
      <c r="W19" s="143">
        <v>0.5528880504</v>
      </c>
      <c r="X19" s="143">
        <v>0.6041014156800001</v>
      </c>
      <c r="Y19" s="144">
        <v>0.6520228658999999</v>
      </c>
      <c r="Z19" s="184">
        <v>11.879999999999999</v>
      </c>
      <c r="AA19" s="190">
        <v>80606.80709594477</v>
      </c>
      <c r="AB19" s="187">
        <v>81597.40709594477</v>
      </c>
      <c r="AC19" s="196">
        <v>87889.40709594477</v>
      </c>
      <c r="AD19" s="63">
        <v>1.3</v>
      </c>
      <c r="AE19" s="63">
        <v>7750</v>
      </c>
      <c r="AF19" s="63">
        <f t="shared" si="0"/>
        <v>10075</v>
      </c>
      <c r="AG19" s="194">
        <f t="shared" si="1"/>
        <v>70531.80709594477</v>
      </c>
      <c r="AH19" s="63">
        <v>8512</v>
      </c>
      <c r="AI19" s="63">
        <v>13352</v>
      </c>
      <c r="AJ19" s="26">
        <v>1.1</v>
      </c>
      <c r="AL19" s="26">
        <v>13352</v>
      </c>
    </row>
    <row r="20" spans="1:38" ht="12.75">
      <c r="A20" s="77" t="s">
        <v>215</v>
      </c>
      <c r="B20" s="71">
        <v>1400</v>
      </c>
      <c r="C20" s="131">
        <v>0.5223791384792982</v>
      </c>
      <c r="D20" s="114">
        <v>1.6292270399999997</v>
      </c>
      <c r="E20" s="114">
        <v>2.6314041600000007</v>
      </c>
      <c r="F20" s="114">
        <v>3.2080692</v>
      </c>
      <c r="G20" s="114">
        <v>3.5065363200000004</v>
      </c>
      <c r="H20" s="132">
        <v>3.7858085999999993</v>
      </c>
      <c r="I20" s="120">
        <v>0.42751858426255146</v>
      </c>
      <c r="J20" s="111">
        <v>1.3900371779828808</v>
      </c>
      <c r="K20" s="111">
        <v>2.2450828048488654</v>
      </c>
      <c r="L20" s="111">
        <v>2.737086574220987</v>
      </c>
      <c r="M20" s="111">
        <v>2.991735179369032</v>
      </c>
      <c r="N20" s="112">
        <v>3.2300069747966624</v>
      </c>
      <c r="O20" s="120">
        <v>0.3373023589128896</v>
      </c>
      <c r="P20" s="111">
        <v>1.152045767292908</v>
      </c>
      <c r="Q20" s="111">
        <v>1.8606970975420047</v>
      </c>
      <c r="R20" s="111">
        <v>2.2684637882285252</v>
      </c>
      <c r="S20" s="111">
        <v>2.47951342945723</v>
      </c>
      <c r="T20" s="112">
        <v>2.6769901716160387</v>
      </c>
      <c r="U20" s="143">
        <v>0.31932849983999995</v>
      </c>
      <c r="V20" s="143">
        <v>0.5157552153600001</v>
      </c>
      <c r="W20" s="152">
        <v>0.6287815632</v>
      </c>
      <c r="X20" s="143">
        <v>0.6872811187200001</v>
      </c>
      <c r="Y20" s="144">
        <v>0.7420184855999999</v>
      </c>
      <c r="Z20" s="184">
        <v>12.959999999999999</v>
      </c>
      <c r="AA20" s="190">
        <v>86660.73340013299</v>
      </c>
      <c r="AB20" s="187">
        <v>87727.53340013299</v>
      </c>
      <c r="AC20" s="196">
        <v>94503.53340013299</v>
      </c>
      <c r="AD20" s="63">
        <v>1.4</v>
      </c>
      <c r="AE20" s="63">
        <v>7750</v>
      </c>
      <c r="AF20" s="63">
        <f t="shared" si="0"/>
        <v>10850</v>
      </c>
      <c r="AG20" s="194">
        <f t="shared" si="1"/>
        <v>75810.73340013299</v>
      </c>
      <c r="AH20" s="63">
        <v>8512</v>
      </c>
      <c r="AI20" s="63">
        <v>13352</v>
      </c>
      <c r="AJ20" s="26">
        <v>1.1</v>
      </c>
      <c r="AL20" s="26">
        <v>13352</v>
      </c>
    </row>
    <row r="21" spans="1:38" ht="12.75">
      <c r="A21" s="67" t="s">
        <v>216</v>
      </c>
      <c r="B21" s="66">
        <v>1500</v>
      </c>
      <c r="C21" s="131">
        <v>0.5712684627926736</v>
      </c>
      <c r="D21" s="114">
        <v>1.8229054199999999</v>
      </c>
      <c r="E21" s="114">
        <v>2.9503546800000007</v>
      </c>
      <c r="F21" s="114">
        <v>3.5988036</v>
      </c>
      <c r="G21" s="114">
        <v>3.9344793600000005</v>
      </c>
      <c r="H21" s="132">
        <v>4.248560925</v>
      </c>
      <c r="I21" s="120">
        <v>0.4675299345949027</v>
      </c>
      <c r="J21" s="111">
        <v>1.5552812735949302</v>
      </c>
      <c r="K21" s="111">
        <v>2.5172076038191626</v>
      </c>
      <c r="L21" s="111">
        <v>3.0704565278137252</v>
      </c>
      <c r="M21" s="111">
        <v>3.356851103088918</v>
      </c>
      <c r="N21" s="112">
        <v>3.624821767428644</v>
      </c>
      <c r="O21" s="120">
        <v>0.36887039676479233</v>
      </c>
      <c r="P21" s="111">
        <v>1.2889980473723917</v>
      </c>
      <c r="Q21" s="111">
        <v>2.086230793902625</v>
      </c>
      <c r="R21" s="111">
        <v>2.5447567176999963</v>
      </c>
      <c r="S21" s="111">
        <v>2.7821170296739686</v>
      </c>
      <c r="T21" s="112">
        <v>3.0042078301943067</v>
      </c>
      <c r="U21" s="143">
        <v>0.35728946232</v>
      </c>
      <c r="V21" s="143">
        <v>0.5782695172800002</v>
      </c>
      <c r="W21" s="143">
        <v>0.7053655056</v>
      </c>
      <c r="X21" s="153">
        <v>0.7711579545600001</v>
      </c>
      <c r="Y21" s="144">
        <v>0.8327179413</v>
      </c>
      <c r="Z21" s="184">
        <v>14.04</v>
      </c>
      <c r="AA21" s="190">
        <v>92738.18766903106</v>
      </c>
      <c r="AB21" s="187">
        <v>93881.18766903106</v>
      </c>
      <c r="AC21" s="196">
        <v>101141.18766903106</v>
      </c>
      <c r="AD21" s="63">
        <v>1.5</v>
      </c>
      <c r="AE21" s="63">
        <v>7750</v>
      </c>
      <c r="AF21" s="63">
        <f t="shared" si="0"/>
        <v>11625</v>
      </c>
      <c r="AG21" s="194">
        <f t="shared" si="1"/>
        <v>81113.18766903106</v>
      </c>
      <c r="AH21" s="63">
        <v>8512</v>
      </c>
      <c r="AI21" s="63">
        <v>13352</v>
      </c>
      <c r="AJ21" s="26">
        <v>1.1</v>
      </c>
      <c r="AL21" s="26">
        <v>13352</v>
      </c>
    </row>
    <row r="22" spans="1:38" ht="12.75">
      <c r="A22" s="77" t="s">
        <v>217</v>
      </c>
      <c r="B22" s="71">
        <v>1600</v>
      </c>
      <c r="C22" s="131">
        <v>0.6232133698756348</v>
      </c>
      <c r="D22" s="114">
        <v>2.0181038</v>
      </c>
      <c r="E22" s="114">
        <v>3.2708252000000004</v>
      </c>
      <c r="F22" s="114">
        <v>3.9911036</v>
      </c>
      <c r="G22" s="114">
        <v>4.3640032</v>
      </c>
      <c r="H22" s="132">
        <v>4.71290925</v>
      </c>
      <c r="I22" s="120">
        <v>0.5100419943230257</v>
      </c>
      <c r="J22" s="111">
        <v>1.7218222151705318</v>
      </c>
      <c r="K22" s="111">
        <v>2.7906292487530115</v>
      </c>
      <c r="L22" s="111">
        <v>3.405162232748922</v>
      </c>
      <c r="M22" s="111">
        <v>3.7233157466108975</v>
      </c>
      <c r="N22" s="112">
        <v>4.020998248322355</v>
      </c>
      <c r="O22" s="120">
        <v>0.40241143698243886</v>
      </c>
      <c r="P22" s="111">
        <v>1.4270251374834375</v>
      </c>
      <c r="Q22" s="111">
        <v>2.312839300294808</v>
      </c>
      <c r="R22" s="111">
        <v>2.8221567015039777</v>
      </c>
      <c r="S22" s="111">
        <v>3.0858384323235315</v>
      </c>
      <c r="T22" s="112">
        <v>3.332554039305716</v>
      </c>
      <c r="U22" s="143">
        <v>0.3955483448</v>
      </c>
      <c r="V22" s="143">
        <v>0.6410817392000001</v>
      </c>
      <c r="W22" s="143">
        <v>0.7822563056</v>
      </c>
      <c r="X22" s="153">
        <v>0.8553446272</v>
      </c>
      <c r="Y22" s="144">
        <v>0.923730213</v>
      </c>
      <c r="Z22" s="184">
        <v>16.56</v>
      </c>
      <c r="AA22" s="190">
        <v>98535.11620485016</v>
      </c>
      <c r="AB22" s="187">
        <v>99754.31620485015</v>
      </c>
      <c r="AC22" s="196">
        <v>107498.31620485015</v>
      </c>
      <c r="AD22" s="63">
        <v>1.6</v>
      </c>
      <c r="AE22" s="63">
        <v>7750</v>
      </c>
      <c r="AF22" s="63">
        <f t="shared" si="0"/>
        <v>12400</v>
      </c>
      <c r="AG22" s="194">
        <f t="shared" si="1"/>
        <v>86135.11620485016</v>
      </c>
      <c r="AH22" s="63">
        <v>8512</v>
      </c>
      <c r="AI22" s="63">
        <v>13352</v>
      </c>
      <c r="AJ22" s="26">
        <v>1.1</v>
      </c>
      <c r="AL22" s="26">
        <v>13352</v>
      </c>
    </row>
    <row r="23" spans="1:38" ht="12.75">
      <c r="A23" s="67" t="s">
        <v>218</v>
      </c>
      <c r="B23" s="66">
        <v>1700</v>
      </c>
      <c r="C23" s="131">
        <v>0.6751582769585963</v>
      </c>
      <c r="D23" s="114">
        <v>2.20836218</v>
      </c>
      <c r="E23" s="114">
        <v>3.5863557200000007</v>
      </c>
      <c r="F23" s="114">
        <v>4.378315400000001</v>
      </c>
      <c r="G23" s="114">
        <v>4.78838944</v>
      </c>
      <c r="H23" s="132">
        <v>5.172070574999999</v>
      </c>
      <c r="I23" s="120">
        <v>0.5525540540511489</v>
      </c>
      <c r="J23" s="111">
        <v>1.8841484073645887</v>
      </c>
      <c r="K23" s="111">
        <v>3.059836144305317</v>
      </c>
      <c r="L23" s="111">
        <v>3.735526745821129</v>
      </c>
      <c r="M23" s="111">
        <v>4.085397050776072</v>
      </c>
      <c r="N23" s="112">
        <v>4.412749242365445</v>
      </c>
      <c r="O23" s="120">
        <v>0.43595247720008556</v>
      </c>
      <c r="P23" s="111">
        <v>1.5615590949919047</v>
      </c>
      <c r="Q23" s="111">
        <v>2.535954674084412</v>
      </c>
      <c r="R23" s="111">
        <v>3.095958758727303</v>
      </c>
      <c r="S23" s="111">
        <v>3.385926977066413</v>
      </c>
      <c r="T23" s="112">
        <v>3.6572324591844168</v>
      </c>
      <c r="U23" s="143">
        <v>0.43283898728000003</v>
      </c>
      <c r="V23" s="143">
        <v>0.7029257211200002</v>
      </c>
      <c r="W23" s="143">
        <v>0.8581498184000002</v>
      </c>
      <c r="X23" s="153">
        <v>0.9385243302400001</v>
      </c>
      <c r="Y23" s="144">
        <v>1.0137258326999998</v>
      </c>
      <c r="Z23" s="184">
        <v>17.64</v>
      </c>
      <c r="AA23" s="190">
        <v>104612.57047374823</v>
      </c>
      <c r="AB23" s="187">
        <v>105907.97047374822</v>
      </c>
      <c r="AC23" s="196">
        <v>114135.97047374822</v>
      </c>
      <c r="AD23" s="63">
        <v>1.7</v>
      </c>
      <c r="AE23" s="63">
        <v>7750</v>
      </c>
      <c r="AF23" s="63">
        <f t="shared" si="0"/>
        <v>13175</v>
      </c>
      <c r="AG23" s="194">
        <f t="shared" si="1"/>
        <v>91437.57047374823</v>
      </c>
      <c r="AH23" s="63">
        <v>8512</v>
      </c>
      <c r="AI23" s="63">
        <v>13352</v>
      </c>
      <c r="AJ23" s="26">
        <v>1.1</v>
      </c>
      <c r="AL23" s="26">
        <v>13352</v>
      </c>
    </row>
    <row r="24" spans="1:38" ht="12.75">
      <c r="A24" s="77" t="s">
        <v>219</v>
      </c>
      <c r="B24" s="71">
        <v>1800</v>
      </c>
      <c r="C24" s="131">
        <v>0.7240476012719717</v>
      </c>
      <c r="D24" s="114">
        <v>2.4020405599999997</v>
      </c>
      <c r="E24" s="114">
        <v>3.9053062400000003</v>
      </c>
      <c r="F24" s="114">
        <v>4.7690498</v>
      </c>
      <c r="G24" s="114">
        <v>5.21633248</v>
      </c>
      <c r="H24" s="132">
        <v>5.6348229</v>
      </c>
      <c r="I24" s="120">
        <v>0.5925654043835</v>
      </c>
      <c r="J24" s="111">
        <v>2.0493925029766378</v>
      </c>
      <c r="K24" s="111">
        <v>3.3319609432756137</v>
      </c>
      <c r="L24" s="111">
        <v>4.068896699413867</v>
      </c>
      <c r="M24" s="111">
        <v>4.450512974495957</v>
      </c>
      <c r="N24" s="113">
        <v>4.8075640349974265</v>
      </c>
      <c r="O24" s="127">
        <v>0.4675205150519883</v>
      </c>
      <c r="P24" s="111">
        <v>1.6985113750713878</v>
      </c>
      <c r="Q24" s="111">
        <v>2.7614883704450324</v>
      </c>
      <c r="R24" s="111">
        <v>3.372251688198774</v>
      </c>
      <c r="S24" s="111">
        <v>3.688530577283151</v>
      </c>
      <c r="T24" s="112">
        <v>3.9844501177626848</v>
      </c>
      <c r="U24" s="143">
        <v>0.47079994975999995</v>
      </c>
      <c r="V24" s="143">
        <v>0.76544002304</v>
      </c>
      <c r="W24" s="143">
        <v>0.9347337608000001</v>
      </c>
      <c r="X24" s="153">
        <v>1.02240116608</v>
      </c>
      <c r="Y24" s="144">
        <v>1.1044252883999999</v>
      </c>
      <c r="Z24" s="184">
        <v>18.72</v>
      </c>
      <c r="AA24" s="190">
        <v>110690.0247426463</v>
      </c>
      <c r="AB24" s="187">
        <v>112061.62474264631</v>
      </c>
      <c r="AC24" s="196">
        <v>120773.62474264631</v>
      </c>
      <c r="AD24" s="63">
        <v>1.8</v>
      </c>
      <c r="AE24" s="63">
        <v>7750</v>
      </c>
      <c r="AF24" s="63">
        <f t="shared" si="0"/>
        <v>13950</v>
      </c>
      <c r="AG24" s="194">
        <f t="shared" si="1"/>
        <v>96740.0247426463</v>
      </c>
      <c r="AH24" s="63">
        <v>8512</v>
      </c>
      <c r="AI24" s="63">
        <v>13352</v>
      </c>
      <c r="AJ24" s="26">
        <v>1.1</v>
      </c>
      <c r="AL24" s="26">
        <v>13352</v>
      </c>
    </row>
    <row r="25" spans="1:38" ht="12.75">
      <c r="A25" s="67" t="s">
        <v>220</v>
      </c>
      <c r="B25" s="66">
        <v>1900</v>
      </c>
      <c r="C25" s="131">
        <v>0.7759925083549332</v>
      </c>
      <c r="D25" s="114">
        <v>2.43966056</v>
      </c>
      <c r="E25" s="114">
        <v>3.9429262400000002</v>
      </c>
      <c r="F25" s="114">
        <v>4.8077984</v>
      </c>
      <c r="G25" s="114">
        <v>5.255457280000001</v>
      </c>
      <c r="H25" s="132">
        <v>5.674323899999999</v>
      </c>
      <c r="I25" s="120">
        <v>0.6350774641116232</v>
      </c>
      <c r="J25" s="111">
        <v>2.081489440574553</v>
      </c>
      <c r="K25" s="111">
        <v>3.364057880873529</v>
      </c>
      <c r="L25" s="111">
        <v>4.1019565451397195</v>
      </c>
      <c r="M25" s="111">
        <v>4.483893789597789</v>
      </c>
      <c r="N25" s="113">
        <v>4.841265819475237</v>
      </c>
      <c r="O25" s="120">
        <v>0.5010615552696349</v>
      </c>
      <c r="P25" s="111">
        <v>1.725112923352565</v>
      </c>
      <c r="Q25" s="111">
        <v>2.788089918726209</v>
      </c>
      <c r="R25" s="111">
        <v>3.3996512829283865</v>
      </c>
      <c r="S25" s="111">
        <v>3.716196187495576</v>
      </c>
      <c r="T25" s="112">
        <v>4.0123817434579205</v>
      </c>
      <c r="U25" s="143">
        <v>0.47817346976</v>
      </c>
      <c r="V25" s="143">
        <v>0.77281354304</v>
      </c>
      <c r="W25" s="143">
        <v>0.9423284864000001</v>
      </c>
      <c r="X25" s="153">
        <v>1.0300696268800003</v>
      </c>
      <c r="Y25" s="144">
        <v>1.1121674843999998</v>
      </c>
      <c r="Z25" s="184">
        <v>18.72</v>
      </c>
      <c r="AA25" s="190">
        <v>116743.95104683455</v>
      </c>
      <c r="AB25" s="187">
        <v>118191.75104683456</v>
      </c>
      <c r="AC25" s="196">
        <v>127387.75104683456</v>
      </c>
      <c r="AD25" s="63">
        <v>1.9</v>
      </c>
      <c r="AE25" s="63">
        <v>7750</v>
      </c>
      <c r="AF25" s="63">
        <f t="shared" si="0"/>
        <v>14725</v>
      </c>
      <c r="AG25" s="194">
        <f t="shared" si="1"/>
        <v>102018.95104683455</v>
      </c>
      <c r="AH25" s="63">
        <v>8512</v>
      </c>
      <c r="AI25" s="63">
        <v>13352</v>
      </c>
      <c r="AJ25" s="26">
        <v>1.1</v>
      </c>
      <c r="AK25" s="80"/>
      <c r="AL25" s="26">
        <v>13352</v>
      </c>
    </row>
    <row r="26" spans="1:38" ht="12.75">
      <c r="A26" s="77" t="s">
        <v>221</v>
      </c>
      <c r="B26" s="71">
        <v>2000</v>
      </c>
      <c r="C26" s="131">
        <v>0.8279374154378943</v>
      </c>
      <c r="D26" s="114">
        <v>2.63371894</v>
      </c>
      <c r="E26" s="114">
        <v>4.2622567600000005</v>
      </c>
      <c r="F26" s="114">
        <v>5.1989242</v>
      </c>
      <c r="G26" s="114">
        <v>5.68379552</v>
      </c>
      <c r="H26" s="132">
        <v>6.137475225</v>
      </c>
      <c r="I26" s="120">
        <v>0.6775895238397462</v>
      </c>
      <c r="J26" s="111">
        <v>2.2470577476774904</v>
      </c>
      <c r="K26" s="111">
        <v>3.6365068913347143</v>
      </c>
      <c r="L26" s="111">
        <v>4.435660436568072</v>
      </c>
      <c r="M26" s="111">
        <v>4.849346893268198</v>
      </c>
      <c r="N26" s="113">
        <v>5.236421034172651</v>
      </c>
      <c r="O26" s="120">
        <v>0.5346025954872815</v>
      </c>
      <c r="P26" s="111">
        <v>1.862333905939939</v>
      </c>
      <c r="Q26" s="111">
        <v>3.0138923175947205</v>
      </c>
      <c r="R26" s="111">
        <v>3.6762209759829854</v>
      </c>
      <c r="S26" s="111">
        <v>4.01907923832052</v>
      </c>
      <c r="T26" s="112">
        <v>4.3398815396694745</v>
      </c>
      <c r="U26" s="143">
        <v>0.51620891224</v>
      </c>
      <c r="V26" s="143">
        <v>0.8354023249600001</v>
      </c>
      <c r="W26" s="143">
        <v>1.0189891432000002</v>
      </c>
      <c r="X26" s="153">
        <v>1.11402392192</v>
      </c>
      <c r="Y26" s="144">
        <v>1.2029451441</v>
      </c>
      <c r="Z26" s="184">
        <v>21.24</v>
      </c>
      <c r="AA26" s="190">
        <v>122564.40754736349</v>
      </c>
      <c r="AB26" s="187">
        <v>124088.40754736349</v>
      </c>
      <c r="AC26" s="196">
        <v>133768.4075473635</v>
      </c>
      <c r="AD26" s="63">
        <v>2</v>
      </c>
      <c r="AE26" s="63">
        <v>7750</v>
      </c>
      <c r="AF26" s="63">
        <f t="shared" si="0"/>
        <v>15500</v>
      </c>
      <c r="AG26" s="194">
        <f t="shared" si="1"/>
        <v>107064.40754736349</v>
      </c>
      <c r="AH26" s="63">
        <v>8512</v>
      </c>
      <c r="AI26" s="63">
        <v>13352</v>
      </c>
      <c r="AJ26" s="26">
        <v>1.1</v>
      </c>
      <c r="AL26" s="26">
        <v>13352</v>
      </c>
    </row>
    <row r="27" spans="1:38" ht="12.75">
      <c r="A27" s="67" t="s">
        <v>222</v>
      </c>
      <c r="B27" s="66">
        <v>2100</v>
      </c>
      <c r="C27" s="131">
        <v>0.8768267397512697</v>
      </c>
      <c r="D27" s="114">
        <v>2.8273973199999998</v>
      </c>
      <c r="E27" s="114">
        <v>4.581207280000001</v>
      </c>
      <c r="F27" s="114">
        <v>5.5896586</v>
      </c>
      <c r="G27" s="114">
        <v>6.111738560000001</v>
      </c>
      <c r="H27" s="132">
        <v>6.60022755</v>
      </c>
      <c r="I27" s="120">
        <v>0.7176008741720974</v>
      </c>
      <c r="J27" s="111">
        <v>2.41230184328954</v>
      </c>
      <c r="K27" s="111">
        <v>3.908631690305012</v>
      </c>
      <c r="L27" s="111">
        <v>4.76903039016081</v>
      </c>
      <c r="M27" s="111">
        <v>5.2144628169880844</v>
      </c>
      <c r="N27" s="113">
        <v>5.631235826804633</v>
      </c>
      <c r="O27" s="127">
        <v>0.5661706333391842</v>
      </c>
      <c r="P27" s="111">
        <v>1.9992861860194222</v>
      </c>
      <c r="Q27" s="111">
        <v>3.239426013955341</v>
      </c>
      <c r="R27" s="111">
        <v>3.9525139054544565</v>
      </c>
      <c r="S27" s="111">
        <v>4.321682838537258</v>
      </c>
      <c r="T27" s="112">
        <v>4.667099198247742</v>
      </c>
      <c r="U27" s="143">
        <v>0.55416987472</v>
      </c>
      <c r="V27" s="143">
        <v>0.8979166268800002</v>
      </c>
      <c r="W27" s="143">
        <v>1.0955730856</v>
      </c>
      <c r="X27" s="153">
        <v>1.1979007577600003</v>
      </c>
      <c r="Y27" s="144">
        <v>1.2936445998</v>
      </c>
      <c r="Z27" s="184">
        <v>22.32</v>
      </c>
      <c r="AA27" s="190">
        <v>128618.33385155171</v>
      </c>
      <c r="AB27" s="187">
        <v>130218.5338515517</v>
      </c>
      <c r="AC27" s="196">
        <v>140382.5338515517</v>
      </c>
      <c r="AD27" s="63">
        <v>2.1</v>
      </c>
      <c r="AE27" s="63">
        <v>7750</v>
      </c>
      <c r="AF27" s="63">
        <f t="shared" si="0"/>
        <v>16275</v>
      </c>
      <c r="AG27" s="194">
        <f t="shared" si="1"/>
        <v>112343.33385155171</v>
      </c>
      <c r="AH27" s="63">
        <v>8512</v>
      </c>
      <c r="AI27" s="63">
        <v>13352</v>
      </c>
      <c r="AJ27" s="26">
        <v>1.1</v>
      </c>
      <c r="AL27" s="26">
        <v>13352</v>
      </c>
    </row>
    <row r="28" spans="1:38" ht="12.75">
      <c r="A28" s="77" t="s">
        <v>223</v>
      </c>
      <c r="B28" s="71">
        <v>2200</v>
      </c>
      <c r="C28" s="131">
        <v>0.9287716468342311</v>
      </c>
      <c r="D28" s="114">
        <v>3.0187956999999996</v>
      </c>
      <c r="E28" s="114">
        <v>4.897877800000001</v>
      </c>
      <c r="F28" s="114">
        <v>5.9780446000000005</v>
      </c>
      <c r="G28" s="114">
        <v>6.537310400000001</v>
      </c>
      <c r="H28" s="132">
        <v>7.060585874999998</v>
      </c>
      <c r="I28" s="120">
        <v>0.7601129339002205</v>
      </c>
      <c r="J28" s="111">
        <v>2.575600669956261</v>
      </c>
      <c r="K28" s="111">
        <v>4.178811220329981</v>
      </c>
      <c r="L28" s="111">
        <v>5.10039671673986</v>
      </c>
      <c r="M28" s="111">
        <v>5.577555661004829</v>
      </c>
      <c r="N28" s="113">
        <v>6.0240080870440185</v>
      </c>
      <c r="O28" s="120">
        <v>0.5997116735568307</v>
      </c>
      <c r="P28" s="111">
        <v>2.1346262510515612</v>
      </c>
      <c r="Q28" s="111">
        <v>3.463347495268617</v>
      </c>
      <c r="R28" s="111">
        <v>4.227146253427164</v>
      </c>
      <c r="S28" s="111">
        <v>4.622609735104759</v>
      </c>
      <c r="T28" s="112">
        <v>4.992624031026298</v>
      </c>
      <c r="U28" s="143">
        <v>0.5916839572</v>
      </c>
      <c r="V28" s="143">
        <v>0.9599840488000002</v>
      </c>
      <c r="W28" s="143">
        <v>1.1716967416000001</v>
      </c>
      <c r="X28" s="153">
        <v>1.2813128384000003</v>
      </c>
      <c r="Y28" s="144">
        <v>1.3838748314999998</v>
      </c>
      <c r="Z28" s="184">
        <v>23.4</v>
      </c>
      <c r="AA28" s="190">
        <v>134695.78812044975</v>
      </c>
      <c r="AB28" s="187">
        <v>136372.18812044975</v>
      </c>
      <c r="AC28" s="196">
        <v>147020.18812044975</v>
      </c>
      <c r="AD28" s="63">
        <v>2.2</v>
      </c>
      <c r="AE28" s="63">
        <v>7750</v>
      </c>
      <c r="AF28" s="63">
        <f t="shared" si="0"/>
        <v>17050</v>
      </c>
      <c r="AG28" s="194">
        <f t="shared" si="1"/>
        <v>117645.78812044975</v>
      </c>
      <c r="AH28" s="63">
        <v>8512</v>
      </c>
      <c r="AI28" s="63">
        <v>13352</v>
      </c>
      <c r="AJ28" s="26">
        <v>1.1</v>
      </c>
      <c r="AL28" s="26">
        <v>13352</v>
      </c>
    </row>
    <row r="29" spans="1:38" ht="12.75">
      <c r="A29" s="67" t="s">
        <v>224</v>
      </c>
      <c r="B29" s="66">
        <v>2300</v>
      </c>
      <c r="C29" s="131">
        <v>0.9807165539171925</v>
      </c>
      <c r="D29" s="114">
        <v>3.0552756999999997</v>
      </c>
      <c r="E29" s="114">
        <v>4.934357800000001</v>
      </c>
      <c r="F29" s="114">
        <v>6.015619</v>
      </c>
      <c r="G29" s="114">
        <v>6.5752496</v>
      </c>
      <c r="H29" s="132">
        <v>7.0988898749999985</v>
      </c>
      <c r="I29" s="120">
        <v>0.8026249936283437</v>
      </c>
      <c r="J29" s="111">
        <v>2.6067249730815116</v>
      </c>
      <c r="K29" s="111">
        <v>4.209935523455232</v>
      </c>
      <c r="L29" s="111">
        <v>5.132454748958868</v>
      </c>
      <c r="M29" s="111">
        <v>5.609924936255089</v>
      </c>
      <c r="N29" s="113">
        <v>6.056688605325532</v>
      </c>
      <c r="O29" s="120">
        <v>0.6332527137744774</v>
      </c>
      <c r="P29" s="111">
        <v>2.1604216918090664</v>
      </c>
      <c r="Q29" s="111">
        <v>3.489142936026122</v>
      </c>
      <c r="R29" s="111">
        <v>4.253715557407394</v>
      </c>
      <c r="S29" s="111">
        <v>4.6494369934925635</v>
      </c>
      <c r="T29" s="112">
        <v>5.019709243821678</v>
      </c>
      <c r="U29" s="143">
        <v>0.5988340372</v>
      </c>
      <c r="V29" s="143">
        <v>0.9671341288000002</v>
      </c>
      <c r="W29" s="143">
        <v>1.179061324</v>
      </c>
      <c r="X29" s="153">
        <v>1.2887489216</v>
      </c>
      <c r="Y29" s="144">
        <v>1.3913824154999999</v>
      </c>
      <c r="Z29" s="184">
        <v>23.4</v>
      </c>
      <c r="AA29" s="190">
        <v>140749.71442463802</v>
      </c>
      <c r="AB29" s="187">
        <v>142502.31442463803</v>
      </c>
      <c r="AC29" s="196">
        <v>153634.31442463803</v>
      </c>
      <c r="AD29" s="63">
        <v>2.3</v>
      </c>
      <c r="AE29" s="63">
        <v>7750</v>
      </c>
      <c r="AF29" s="63">
        <f t="shared" si="0"/>
        <v>17825</v>
      </c>
      <c r="AG29" s="194">
        <f t="shared" si="1"/>
        <v>122924.71442463802</v>
      </c>
      <c r="AH29" s="63">
        <v>8512</v>
      </c>
      <c r="AI29" s="63">
        <v>13352</v>
      </c>
      <c r="AJ29" s="26">
        <v>1.1</v>
      </c>
      <c r="AL29" s="26">
        <v>13352</v>
      </c>
    </row>
    <row r="30" spans="1:38" ht="12.75">
      <c r="A30" s="77" t="s">
        <v>225</v>
      </c>
      <c r="B30" s="71">
        <v>2400</v>
      </c>
      <c r="C30" s="131">
        <v>1.029605878230568</v>
      </c>
      <c r="D30" s="114">
        <v>3.2527540799999994</v>
      </c>
      <c r="E30" s="114">
        <v>5.257108320000001</v>
      </c>
      <c r="F30" s="114">
        <v>6.4102673999999995</v>
      </c>
      <c r="G30" s="114">
        <v>7.007144640000001</v>
      </c>
      <c r="H30" s="132">
        <v>7.565632199999999</v>
      </c>
      <c r="I30" s="120">
        <v>0.8426363439606949</v>
      </c>
      <c r="J30" s="111">
        <v>2.775211183602441</v>
      </c>
      <c r="K30" s="111">
        <v>4.48530243733441</v>
      </c>
      <c r="L30" s="111">
        <v>5.4691640809077535</v>
      </c>
      <c r="M30" s="111">
        <v>5.9784126594802105</v>
      </c>
      <c r="N30" s="113">
        <v>6.454907618611838</v>
      </c>
      <c r="O30" s="120">
        <v>0.6648207516263802</v>
      </c>
      <c r="P30" s="111">
        <v>2.3000609969674564</v>
      </c>
      <c r="Q30" s="111">
        <v>3.7173636574656492</v>
      </c>
      <c r="R30" s="111">
        <v>4.532776122710139</v>
      </c>
      <c r="S30" s="111">
        <v>4.9548350997913655</v>
      </c>
      <c r="T30" s="112">
        <v>5.349748278732799</v>
      </c>
      <c r="U30" s="143">
        <v>0.63753979968</v>
      </c>
      <c r="V30" s="143">
        <v>1.0303932307200003</v>
      </c>
      <c r="W30" s="143">
        <v>1.2564124103999998</v>
      </c>
      <c r="X30" s="153">
        <v>1.3734003494400002</v>
      </c>
      <c r="Y30" s="144">
        <v>1.4828639111999997</v>
      </c>
      <c r="Z30" s="184">
        <v>25.919999999999998</v>
      </c>
      <c r="AA30" s="190">
        <v>146570.170925167</v>
      </c>
      <c r="AB30" s="187">
        <v>148398.970925167</v>
      </c>
      <c r="AC30" s="196">
        <v>160014.970925167</v>
      </c>
      <c r="AD30" s="63">
        <v>2.4</v>
      </c>
      <c r="AE30" s="63">
        <v>7750</v>
      </c>
      <c r="AF30" s="63">
        <f t="shared" si="0"/>
        <v>18600</v>
      </c>
      <c r="AG30" s="194">
        <f t="shared" si="1"/>
        <v>127970.17092516701</v>
      </c>
      <c r="AH30" s="63">
        <v>8512</v>
      </c>
      <c r="AI30" s="63">
        <v>13352</v>
      </c>
      <c r="AJ30" s="26">
        <v>1.1</v>
      </c>
      <c r="AL30" s="26">
        <v>13352</v>
      </c>
    </row>
    <row r="31" spans="1:38" ht="12.75">
      <c r="A31" s="67" t="s">
        <v>226</v>
      </c>
      <c r="B31" s="66">
        <v>2500</v>
      </c>
      <c r="C31" s="131">
        <v>1.0815507853135293</v>
      </c>
      <c r="D31" s="114">
        <v>3.4441524599999997</v>
      </c>
      <c r="E31" s="114">
        <v>5.57377884</v>
      </c>
      <c r="F31" s="114">
        <v>6.7986534</v>
      </c>
      <c r="G31" s="114">
        <v>7.432716480000002</v>
      </c>
      <c r="H31" s="132">
        <v>8.025990525000001</v>
      </c>
      <c r="I31" s="120">
        <v>0.8851484036888181</v>
      </c>
      <c r="J31" s="111">
        <v>2.9385100102691624</v>
      </c>
      <c r="K31" s="111">
        <v>4.755481967359378</v>
      </c>
      <c r="L31" s="111">
        <v>5.800530407486804</v>
      </c>
      <c r="M31" s="111">
        <v>6.341505503496956</v>
      </c>
      <c r="N31" s="113">
        <v>6.847679878851227</v>
      </c>
      <c r="O31" s="120">
        <v>0.6983617918440268</v>
      </c>
      <c r="P31" s="111">
        <v>2.4354010619995954</v>
      </c>
      <c r="Q31" s="111">
        <v>3.941285138778925</v>
      </c>
      <c r="R31" s="111">
        <v>4.807408470682846</v>
      </c>
      <c r="S31" s="111">
        <v>5.255761996358866</v>
      </c>
      <c r="T31" s="112">
        <v>5.675273111511357</v>
      </c>
      <c r="U31" s="143">
        <v>0.67505388216</v>
      </c>
      <c r="V31" s="143">
        <v>1.09246065264</v>
      </c>
      <c r="W31" s="143">
        <v>1.3325360664</v>
      </c>
      <c r="X31" s="153">
        <v>1.4568124300800003</v>
      </c>
      <c r="Y31" s="144">
        <v>1.5730941429000003</v>
      </c>
      <c r="Z31" s="184">
        <v>27</v>
      </c>
      <c r="AA31" s="190">
        <v>152624.0972293552</v>
      </c>
      <c r="AB31" s="187">
        <v>154529.0972293552</v>
      </c>
      <c r="AC31" s="196">
        <v>166629.0972293552</v>
      </c>
      <c r="AD31" s="63">
        <v>2.5</v>
      </c>
      <c r="AE31" s="63">
        <v>7750</v>
      </c>
      <c r="AF31" s="63">
        <f t="shared" si="0"/>
        <v>19375</v>
      </c>
      <c r="AG31" s="194">
        <f t="shared" si="1"/>
        <v>133249.0972293552</v>
      </c>
      <c r="AH31" s="63">
        <v>8512</v>
      </c>
      <c r="AI31" s="63">
        <v>13352</v>
      </c>
      <c r="AJ31" s="26">
        <v>1.1</v>
      </c>
      <c r="AL31" s="26">
        <v>13352</v>
      </c>
    </row>
    <row r="32" spans="1:38" ht="12.75">
      <c r="A32" s="77" t="s">
        <v>227</v>
      </c>
      <c r="B32" s="71">
        <v>2600</v>
      </c>
      <c r="C32" s="131">
        <v>1.1334956923964903</v>
      </c>
      <c r="D32" s="114">
        <v>3.6344108399999997</v>
      </c>
      <c r="E32" s="114">
        <v>5.889309360000001</v>
      </c>
      <c r="F32" s="114">
        <v>7.185865199999999</v>
      </c>
      <c r="G32" s="114">
        <v>7.85710272</v>
      </c>
      <c r="H32" s="132">
        <v>8.48515185</v>
      </c>
      <c r="I32" s="120">
        <v>0.9276604634169409</v>
      </c>
      <c r="J32" s="111">
        <v>3.1008362024632192</v>
      </c>
      <c r="K32" s="111">
        <v>5.024688862911684</v>
      </c>
      <c r="L32" s="111">
        <v>6.130894920559009</v>
      </c>
      <c r="M32" s="111">
        <v>6.703586807662129</v>
      </c>
      <c r="N32" s="113">
        <v>7.2394308728943155</v>
      </c>
      <c r="O32" s="120">
        <v>0.7319028320616732</v>
      </c>
      <c r="P32" s="111">
        <v>2.569935019508063</v>
      </c>
      <c r="Q32" s="111">
        <v>4.1644005125685295</v>
      </c>
      <c r="R32" s="111">
        <v>5.081210527906171</v>
      </c>
      <c r="S32" s="111">
        <v>5.555850541101747</v>
      </c>
      <c r="T32" s="112">
        <v>5.9999515313900575</v>
      </c>
      <c r="U32" s="143">
        <v>0.71234452464</v>
      </c>
      <c r="V32" s="143">
        <v>1.1543046345600003</v>
      </c>
      <c r="W32" s="143">
        <v>1.4084295792</v>
      </c>
      <c r="X32" s="153">
        <v>1.5399921331200002</v>
      </c>
      <c r="Y32" s="144">
        <v>1.6630897625999999</v>
      </c>
      <c r="Z32" s="184">
        <v>28.08</v>
      </c>
      <c r="AA32" s="190">
        <v>158701.5514982533</v>
      </c>
      <c r="AB32" s="187">
        <v>160682.75149825332</v>
      </c>
      <c r="AC32" s="196">
        <v>173266.75149825332</v>
      </c>
      <c r="AD32" s="63">
        <v>2.6</v>
      </c>
      <c r="AE32" s="63">
        <v>7750</v>
      </c>
      <c r="AF32" s="63">
        <f t="shared" si="0"/>
        <v>20150</v>
      </c>
      <c r="AG32" s="194">
        <f t="shared" si="1"/>
        <v>138551.5514982533</v>
      </c>
      <c r="AH32" s="63">
        <v>8512</v>
      </c>
      <c r="AI32" s="63">
        <v>13352</v>
      </c>
      <c r="AJ32" s="26">
        <v>1.1</v>
      </c>
      <c r="AL32" s="26">
        <v>13352</v>
      </c>
    </row>
    <row r="33" spans="1:38" ht="12.75">
      <c r="A33" s="67" t="s">
        <v>228</v>
      </c>
      <c r="B33" s="66">
        <v>2700</v>
      </c>
      <c r="C33" s="131">
        <v>1.182385016709866</v>
      </c>
      <c r="D33" s="114">
        <v>3.83188922</v>
      </c>
      <c r="E33" s="114">
        <v>6.212059880000002</v>
      </c>
      <c r="F33" s="114">
        <v>7.580513600000001</v>
      </c>
      <c r="G33" s="114">
        <v>8.28899776</v>
      </c>
      <c r="H33" s="132">
        <v>8.951894174999998</v>
      </c>
      <c r="I33" s="120">
        <v>0.9676718137492922</v>
      </c>
      <c r="J33" s="111">
        <v>3.2693224129841494</v>
      </c>
      <c r="K33" s="111">
        <v>5.300055776790862</v>
      </c>
      <c r="L33" s="111">
        <v>6.467604252507895</v>
      </c>
      <c r="M33" s="111">
        <v>7.07207453088725</v>
      </c>
      <c r="N33" s="113">
        <v>7.637649886180619</v>
      </c>
      <c r="O33" s="120">
        <v>0.763470869913576</v>
      </c>
      <c r="P33" s="111">
        <v>2.7095743246664528</v>
      </c>
      <c r="Q33" s="111">
        <v>4.3926212340080575</v>
      </c>
      <c r="R33" s="111">
        <v>5.360271093208917</v>
      </c>
      <c r="S33" s="111">
        <v>5.861248647400549</v>
      </c>
      <c r="T33" s="112">
        <v>6.329990566301176</v>
      </c>
      <c r="U33" s="143">
        <v>0.75105028712</v>
      </c>
      <c r="V33" s="143">
        <v>1.2175637364800005</v>
      </c>
      <c r="W33" s="143">
        <v>1.4857806656</v>
      </c>
      <c r="X33" s="153">
        <v>1.6246435609600003</v>
      </c>
      <c r="Y33" s="144">
        <v>1.7545712582999997</v>
      </c>
      <c r="Z33" s="184">
        <v>30.599999999999998</v>
      </c>
      <c r="AA33" s="190">
        <v>164755.4778024415</v>
      </c>
      <c r="AB33" s="187">
        <v>166812.8778024415</v>
      </c>
      <c r="AC33" s="196">
        <v>179880.8778024415</v>
      </c>
      <c r="AD33" s="63">
        <v>2.7</v>
      </c>
      <c r="AE33" s="63">
        <v>7750</v>
      </c>
      <c r="AF33" s="63">
        <f t="shared" si="0"/>
        <v>20925</v>
      </c>
      <c r="AG33" s="194">
        <f t="shared" si="1"/>
        <v>143830.4778024415</v>
      </c>
      <c r="AH33" s="63">
        <v>8512</v>
      </c>
      <c r="AI33" s="63">
        <v>13352</v>
      </c>
      <c r="AJ33" s="26">
        <v>1.1</v>
      </c>
      <c r="AK33" s="80"/>
      <c r="AL33" s="26">
        <v>13352</v>
      </c>
    </row>
    <row r="34" spans="1:38" ht="12.75">
      <c r="A34" s="77" t="s">
        <v>229</v>
      </c>
      <c r="B34" s="71">
        <v>2800</v>
      </c>
      <c r="C34" s="131">
        <v>1.2343299237928276</v>
      </c>
      <c r="D34" s="114">
        <v>4.023287599999999</v>
      </c>
      <c r="E34" s="114">
        <v>6.528730400000001</v>
      </c>
      <c r="F34" s="114">
        <v>7.968899599999999</v>
      </c>
      <c r="G34" s="114">
        <v>8.7145696</v>
      </c>
      <c r="H34" s="132">
        <v>9.4122525</v>
      </c>
      <c r="I34" s="120">
        <v>1.0101838734774156</v>
      </c>
      <c r="J34" s="111">
        <v>3.4326212396508695</v>
      </c>
      <c r="K34" s="111">
        <v>5.57023530681583</v>
      </c>
      <c r="L34" s="111">
        <v>6.798970579086944</v>
      </c>
      <c r="M34" s="111">
        <v>7.435167374903995</v>
      </c>
      <c r="N34" s="113">
        <v>8.030422146420008</v>
      </c>
      <c r="O34" s="120">
        <v>0.7970119101312229</v>
      </c>
      <c r="P34" s="111">
        <v>2.8449143896985913</v>
      </c>
      <c r="Q34" s="111">
        <v>4.616542715321333</v>
      </c>
      <c r="R34" s="111">
        <v>5.634903441181623</v>
      </c>
      <c r="S34" s="111">
        <v>6.162175543968049</v>
      </c>
      <c r="T34" s="112">
        <v>6.655515399079734</v>
      </c>
      <c r="U34" s="143">
        <v>0.7885643695999998</v>
      </c>
      <c r="V34" s="143">
        <v>1.2796311584000002</v>
      </c>
      <c r="W34" s="143">
        <v>1.5619043216</v>
      </c>
      <c r="X34" s="153">
        <v>1.7080556416000001</v>
      </c>
      <c r="Y34" s="144">
        <v>1.8448014899999998</v>
      </c>
      <c r="Z34" s="184">
        <v>31.68</v>
      </c>
      <c r="AA34" s="190">
        <v>170575.93430297045</v>
      </c>
      <c r="AB34" s="187">
        <v>172709.53430297045</v>
      </c>
      <c r="AC34" s="196">
        <v>186261.53430297045</v>
      </c>
      <c r="AD34" s="63">
        <v>2.8</v>
      </c>
      <c r="AE34" s="63">
        <v>7750</v>
      </c>
      <c r="AF34" s="63">
        <f t="shared" si="0"/>
        <v>21700</v>
      </c>
      <c r="AG34" s="194">
        <f t="shared" si="1"/>
        <v>148875.93430297045</v>
      </c>
      <c r="AH34" s="63">
        <v>8512</v>
      </c>
      <c r="AI34" s="63">
        <v>13352</v>
      </c>
      <c r="AJ34" s="26">
        <v>1.1</v>
      </c>
      <c r="AL34" s="26">
        <v>13352</v>
      </c>
    </row>
    <row r="35" spans="1:38" ht="12.75">
      <c r="A35" s="67" t="s">
        <v>230</v>
      </c>
      <c r="B35" s="66">
        <v>2900</v>
      </c>
      <c r="C35" s="135">
        <v>1.2862748308757885</v>
      </c>
      <c r="D35" s="114">
        <v>4.21354598</v>
      </c>
      <c r="E35" s="114">
        <v>6.844260920000003</v>
      </c>
      <c r="F35" s="114">
        <v>8.356111400000001</v>
      </c>
      <c r="G35" s="114">
        <v>9.138955840000001</v>
      </c>
      <c r="H35" s="132">
        <v>9.871413825</v>
      </c>
      <c r="I35" s="120">
        <v>1.0526959332055383</v>
      </c>
      <c r="J35" s="111">
        <v>3.5949474318449277</v>
      </c>
      <c r="K35" s="111">
        <v>5.8394422023681365</v>
      </c>
      <c r="L35" s="111">
        <v>7.1293350921591525</v>
      </c>
      <c r="M35" s="111">
        <v>7.797248679069169</v>
      </c>
      <c r="N35" s="113">
        <v>8.422173140463098</v>
      </c>
      <c r="O35" s="120">
        <v>0.8305529503488692</v>
      </c>
      <c r="P35" s="111">
        <v>2.979448347207059</v>
      </c>
      <c r="Q35" s="111">
        <v>4.839658089110938</v>
      </c>
      <c r="R35" s="111">
        <v>5.90870549840495</v>
      </c>
      <c r="S35" s="111">
        <v>6.462264088710931</v>
      </c>
      <c r="T35" s="112">
        <v>6.980193818958435</v>
      </c>
      <c r="U35" s="143">
        <v>0.82585501208</v>
      </c>
      <c r="V35" s="143">
        <v>1.3414751403200005</v>
      </c>
      <c r="W35" s="143">
        <v>1.6377978344000004</v>
      </c>
      <c r="X35" s="153">
        <v>1.7912353446400002</v>
      </c>
      <c r="Y35" s="144">
        <v>1.9347971096999999</v>
      </c>
      <c r="Z35" s="184">
        <v>32.76</v>
      </c>
      <c r="AA35" s="190">
        <v>176653.3885718685</v>
      </c>
      <c r="AB35" s="187">
        <v>178863.1885718685</v>
      </c>
      <c r="AC35" s="196">
        <v>192899.1885718685</v>
      </c>
      <c r="AD35" s="63">
        <v>2.9</v>
      </c>
      <c r="AE35" s="63">
        <v>7750</v>
      </c>
      <c r="AF35" s="63">
        <f t="shared" si="0"/>
        <v>22475</v>
      </c>
      <c r="AG35" s="194">
        <f t="shared" si="1"/>
        <v>154178.3885718685</v>
      </c>
      <c r="AH35" s="63">
        <v>8512</v>
      </c>
      <c r="AI35" s="63">
        <v>13352</v>
      </c>
      <c r="AJ35" s="26">
        <v>1.1</v>
      </c>
      <c r="AL35" s="26">
        <v>13352</v>
      </c>
    </row>
    <row r="36" spans="1:38" ht="12.75">
      <c r="A36" s="77" t="s">
        <v>231</v>
      </c>
      <c r="B36" s="71">
        <v>3000</v>
      </c>
      <c r="C36" s="110">
        <v>1.3351641551891642</v>
      </c>
      <c r="D36" s="111">
        <v>4.2534459799999995</v>
      </c>
      <c r="E36" s="111">
        <v>6.884160920000002</v>
      </c>
      <c r="F36" s="111">
        <v>8.3972084</v>
      </c>
      <c r="G36" s="111">
        <v>9.180451840000002</v>
      </c>
      <c r="H36" s="112">
        <v>9.913308825</v>
      </c>
      <c r="I36" s="137">
        <v>1.0927072835378897</v>
      </c>
      <c r="J36" s="111">
        <v>3.62898963838817</v>
      </c>
      <c r="K36" s="111">
        <v>5.87348440891138</v>
      </c>
      <c r="L36" s="111">
        <v>7.164398564898692</v>
      </c>
      <c r="M36" s="111">
        <v>7.832652573874142</v>
      </c>
      <c r="N36" s="113">
        <v>8.457917457333503</v>
      </c>
      <c r="O36" s="120">
        <v>0.8621209882007721</v>
      </c>
      <c r="P36" s="111">
        <v>3.00766211053558</v>
      </c>
      <c r="Q36" s="111">
        <v>4.867871852439459</v>
      </c>
      <c r="R36" s="111">
        <v>5.937765674633325</v>
      </c>
      <c r="S36" s="111">
        <v>6.491606402572593</v>
      </c>
      <c r="T36" s="112">
        <v>7.0098182704533825</v>
      </c>
      <c r="U36" s="143">
        <v>0.83367541208</v>
      </c>
      <c r="V36" s="143">
        <v>1.3492955403200004</v>
      </c>
      <c r="W36" s="143">
        <v>1.6458528464000002</v>
      </c>
      <c r="X36" s="153">
        <v>1.7993685606400005</v>
      </c>
      <c r="Y36" s="144">
        <v>1.9430085297</v>
      </c>
      <c r="Z36" s="184">
        <v>32.76</v>
      </c>
      <c r="AA36" s="190">
        <v>182754.37080547647</v>
      </c>
      <c r="AB36" s="187">
        <v>185040.37080547647</v>
      </c>
      <c r="AC36" s="196">
        <v>199560.37080547647</v>
      </c>
      <c r="AD36" s="63">
        <v>3</v>
      </c>
      <c r="AE36" s="63">
        <v>7750</v>
      </c>
      <c r="AF36" s="63">
        <f t="shared" si="0"/>
        <v>23250</v>
      </c>
      <c r="AG36" s="194">
        <f t="shared" si="1"/>
        <v>159504.37080547647</v>
      </c>
      <c r="AH36" s="63">
        <v>8512</v>
      </c>
      <c r="AI36" s="63">
        <v>13352</v>
      </c>
      <c r="AJ36" s="26">
        <v>1.1</v>
      </c>
      <c r="AL36" s="26">
        <v>13352</v>
      </c>
    </row>
    <row r="37" spans="1:38" ht="12.75">
      <c r="A37" s="67" t="s">
        <v>232</v>
      </c>
      <c r="B37" s="66" t="s">
        <v>17</v>
      </c>
      <c r="C37" s="110">
        <v>1.3871090622721256</v>
      </c>
      <c r="D37" s="111">
        <v>4.44864436</v>
      </c>
      <c r="E37" s="111">
        <v>7.204631440000002</v>
      </c>
      <c r="F37" s="111">
        <v>8.7895084</v>
      </c>
      <c r="G37" s="111">
        <v>9.609975680000002</v>
      </c>
      <c r="H37" s="112">
        <v>10.377657149999997</v>
      </c>
      <c r="I37" s="136">
        <v>1.135219343266013</v>
      </c>
      <c r="J37" s="111">
        <v>3.7955305799637724</v>
      </c>
      <c r="K37" s="111">
        <v>6.146906053845229</v>
      </c>
      <c r="L37" s="111">
        <v>7.4991042698338894</v>
      </c>
      <c r="M37" s="111">
        <v>8.199117217396122</v>
      </c>
      <c r="N37" s="113">
        <v>8.854093938227212</v>
      </c>
      <c r="O37" s="127">
        <v>0.8956620284184188</v>
      </c>
      <c r="P37" s="111">
        <v>3.145689200646627</v>
      </c>
      <c r="Q37" s="111">
        <v>5.094480358831642</v>
      </c>
      <c r="R37" s="111">
        <v>6.215165658437306</v>
      </c>
      <c r="S37" s="111">
        <v>6.795327805222157</v>
      </c>
      <c r="T37" s="112">
        <v>7.3381644795647905</v>
      </c>
      <c r="U37" s="149">
        <v>0.87193429456</v>
      </c>
      <c r="V37" s="143">
        <v>1.4121077622400005</v>
      </c>
      <c r="W37" s="143">
        <v>1.7227436464000003</v>
      </c>
      <c r="X37" s="153">
        <v>1.8835552332800003</v>
      </c>
      <c r="Y37" s="144">
        <v>2.0340208013999996</v>
      </c>
      <c r="Z37" s="184">
        <v>35.28</v>
      </c>
      <c r="AA37" s="190">
        <v>193258.70212670468</v>
      </c>
      <c r="AB37" s="187">
        <v>195620.9021267047</v>
      </c>
      <c r="AC37" s="196">
        <v>210624.9021267047</v>
      </c>
      <c r="AD37" s="63">
        <v>3.1</v>
      </c>
      <c r="AE37" s="63">
        <v>7750</v>
      </c>
      <c r="AF37" s="63">
        <f t="shared" si="0"/>
        <v>24025</v>
      </c>
      <c r="AG37" s="194">
        <f t="shared" si="1"/>
        <v>169233.70212670468</v>
      </c>
      <c r="AH37" s="63">
        <v>8512</v>
      </c>
      <c r="AI37" s="63">
        <v>13352</v>
      </c>
      <c r="AJ37" s="26">
        <v>1.1</v>
      </c>
      <c r="AL37" s="26">
        <v>13352</v>
      </c>
    </row>
    <row r="38" spans="1:38" ht="12.75">
      <c r="A38" s="77" t="s">
        <v>233</v>
      </c>
      <c r="B38" s="71" t="s">
        <v>18</v>
      </c>
      <c r="C38" s="127">
        <v>1.2464267397512696</v>
      </c>
      <c r="D38" s="130">
        <v>4.0362076</v>
      </c>
      <c r="E38" s="130">
        <v>6.541650400000001</v>
      </c>
      <c r="F38" s="130">
        <v>7.9822072</v>
      </c>
      <c r="G38" s="130">
        <v>8.7280064</v>
      </c>
      <c r="H38" s="138">
        <v>9.4258185</v>
      </c>
      <c r="I38" s="136">
        <v>1.0200839886460513</v>
      </c>
      <c r="J38" s="130">
        <v>3.4436444303410636</v>
      </c>
      <c r="K38" s="130">
        <v>5.581258497506023</v>
      </c>
      <c r="L38" s="130">
        <v>6.810324465497844</v>
      </c>
      <c r="M38" s="130">
        <v>7.446631493221795</v>
      </c>
      <c r="N38" s="139">
        <v>8.04199649664471</v>
      </c>
      <c r="O38" s="127">
        <v>0.8048228739648777</v>
      </c>
      <c r="P38" s="130">
        <v>2.854050274966875</v>
      </c>
      <c r="Q38" s="130">
        <v>4.625678600589616</v>
      </c>
      <c r="R38" s="130">
        <v>5.644313403007955</v>
      </c>
      <c r="S38" s="130">
        <v>6.171676864647063</v>
      </c>
      <c r="T38" s="138">
        <v>6.665108078611432</v>
      </c>
      <c r="U38" s="145">
        <v>0.7910966896</v>
      </c>
      <c r="V38" s="145">
        <v>1.2821634784000002</v>
      </c>
      <c r="W38" s="143">
        <v>1.5645126112</v>
      </c>
      <c r="X38" s="154">
        <v>1.7106892544</v>
      </c>
      <c r="Y38" s="146">
        <v>1.847460426</v>
      </c>
      <c r="Z38" s="185">
        <v>33.12</v>
      </c>
      <c r="AA38" s="190">
        <v>199115.35549601802</v>
      </c>
      <c r="AB38" s="187">
        <v>201553.755496018</v>
      </c>
      <c r="AC38" s="196">
        <v>217041.755496018</v>
      </c>
      <c r="AD38" s="63">
        <v>3.2</v>
      </c>
      <c r="AE38" s="63">
        <v>7750</v>
      </c>
      <c r="AF38" s="63">
        <f t="shared" si="0"/>
        <v>24800</v>
      </c>
      <c r="AG38" s="194">
        <f t="shared" si="1"/>
        <v>174315.35549601802</v>
      </c>
      <c r="AH38" s="63">
        <v>8512</v>
      </c>
      <c r="AI38" s="63">
        <v>13352</v>
      </c>
      <c r="AJ38" s="26">
        <v>1.1</v>
      </c>
      <c r="AL38" s="26">
        <v>13352</v>
      </c>
    </row>
    <row r="39" spans="1:38" ht="12.75">
      <c r="A39" s="67" t="s">
        <v>234</v>
      </c>
      <c r="B39" s="66" t="s">
        <v>19</v>
      </c>
      <c r="C39" s="127">
        <v>1.298371646834231</v>
      </c>
      <c r="D39" s="130">
        <v>4.22646598</v>
      </c>
      <c r="E39" s="130">
        <v>6.857180920000001</v>
      </c>
      <c r="F39" s="130">
        <v>8.369419</v>
      </c>
      <c r="G39" s="130">
        <v>9.15239264</v>
      </c>
      <c r="H39" s="138">
        <v>9.884979824999998</v>
      </c>
      <c r="I39" s="136">
        <v>1.0625960483741745</v>
      </c>
      <c r="J39" s="130">
        <v>3.6059706225351205</v>
      </c>
      <c r="K39" s="130">
        <v>5.850465393058329</v>
      </c>
      <c r="L39" s="130">
        <v>7.140688978570051</v>
      </c>
      <c r="M39" s="130">
        <v>7.808712797386969</v>
      </c>
      <c r="N39" s="139">
        <v>8.4337474906878</v>
      </c>
      <c r="O39" s="127">
        <v>0.8383639141825244</v>
      </c>
      <c r="P39" s="130">
        <v>2.9885842324753424</v>
      </c>
      <c r="Q39" s="130">
        <v>4.84879397437922</v>
      </c>
      <c r="R39" s="130">
        <v>5.918115460231281</v>
      </c>
      <c r="S39" s="130">
        <v>6.471765409389945</v>
      </c>
      <c r="T39" s="138">
        <v>6.989786498490133</v>
      </c>
      <c r="U39" s="145">
        <v>0.82838733208</v>
      </c>
      <c r="V39" s="145">
        <v>1.3440074603200003</v>
      </c>
      <c r="W39" s="143">
        <v>1.640406124</v>
      </c>
      <c r="X39" s="154">
        <v>1.7938689574400002</v>
      </c>
      <c r="Y39" s="146">
        <v>1.9374560456999999</v>
      </c>
      <c r="Z39" s="184">
        <v>34.2</v>
      </c>
      <c r="AA39" s="190">
        <v>205256.15428528885</v>
      </c>
      <c r="AB39" s="187">
        <v>207770.75428528886</v>
      </c>
      <c r="AC39" s="196">
        <v>223742.75428528886</v>
      </c>
      <c r="AD39" s="63">
        <v>3.3</v>
      </c>
      <c r="AE39" s="63">
        <v>7750</v>
      </c>
      <c r="AF39" s="63">
        <f t="shared" si="0"/>
        <v>25575</v>
      </c>
      <c r="AG39" s="194">
        <f t="shared" si="1"/>
        <v>179681.15428528885</v>
      </c>
      <c r="AH39" s="63">
        <v>8512</v>
      </c>
      <c r="AI39" s="63">
        <v>13352</v>
      </c>
      <c r="AJ39" s="26">
        <v>1.1</v>
      </c>
      <c r="AL39" s="26">
        <v>13352</v>
      </c>
    </row>
    <row r="40" spans="1:38" ht="12.75">
      <c r="A40" s="77" t="s">
        <v>235</v>
      </c>
      <c r="B40" s="71" t="s">
        <v>20</v>
      </c>
      <c r="C40" s="127">
        <v>1.3503165539171926</v>
      </c>
      <c r="D40" s="130">
        <v>4.41672436</v>
      </c>
      <c r="E40" s="130">
        <v>7.172711440000001</v>
      </c>
      <c r="F40" s="130">
        <v>8.756630800000002</v>
      </c>
      <c r="G40" s="130">
        <v>9.57677888</v>
      </c>
      <c r="H40" s="138">
        <v>10.344141149999999</v>
      </c>
      <c r="I40" s="136">
        <v>1.1051081081022978</v>
      </c>
      <c r="J40" s="130">
        <v>3.7682968147291773</v>
      </c>
      <c r="K40" s="130">
        <v>6.119672288610634</v>
      </c>
      <c r="L40" s="130">
        <v>7.471053491642258</v>
      </c>
      <c r="M40" s="130">
        <v>8.170794101552143</v>
      </c>
      <c r="N40" s="139">
        <v>8.82549848473089</v>
      </c>
      <c r="O40" s="127">
        <v>0.8719049544001711</v>
      </c>
      <c r="P40" s="130">
        <v>3.1231181899838094</v>
      </c>
      <c r="Q40" s="130">
        <v>5.071909348168824</v>
      </c>
      <c r="R40" s="130">
        <v>6.191917517454606</v>
      </c>
      <c r="S40" s="130">
        <v>6.771853954132826</v>
      </c>
      <c r="T40" s="138">
        <v>7.3144649183688335</v>
      </c>
      <c r="U40" s="145">
        <v>0.8656779745600001</v>
      </c>
      <c r="V40" s="145">
        <v>1.4058514422400004</v>
      </c>
      <c r="W40" s="143">
        <v>1.7162996368000003</v>
      </c>
      <c r="X40" s="154">
        <v>1.8770486604800003</v>
      </c>
      <c r="Y40" s="146">
        <v>2.0274516653999997</v>
      </c>
      <c r="Z40" s="184">
        <v>35.28</v>
      </c>
      <c r="AA40" s="190">
        <v>211396.9530745595</v>
      </c>
      <c r="AB40" s="187">
        <v>213987.7530745595</v>
      </c>
      <c r="AC40" s="196">
        <v>230443.7530745595</v>
      </c>
      <c r="AD40" s="63">
        <v>3.4</v>
      </c>
      <c r="AE40" s="63">
        <v>7750</v>
      </c>
      <c r="AF40" s="63">
        <f t="shared" si="0"/>
        <v>26350</v>
      </c>
      <c r="AG40" s="194">
        <f t="shared" si="1"/>
        <v>185046.9530745595</v>
      </c>
      <c r="AH40" s="63">
        <v>8512</v>
      </c>
      <c r="AI40" s="63">
        <v>13352</v>
      </c>
      <c r="AJ40" s="26">
        <v>1.1</v>
      </c>
      <c r="AL40" s="26">
        <v>13352</v>
      </c>
    </row>
    <row r="41" spans="1:38" ht="12.75">
      <c r="A41" s="67" t="s">
        <v>236</v>
      </c>
      <c r="B41" s="66" t="s">
        <v>21</v>
      </c>
      <c r="C41" s="127">
        <v>1.399205878230568</v>
      </c>
      <c r="D41" s="130">
        <v>4.61040274</v>
      </c>
      <c r="E41" s="130">
        <v>7.491661960000001</v>
      </c>
      <c r="F41" s="130">
        <v>9.147365200000001</v>
      </c>
      <c r="G41" s="130">
        <v>10.004721920000001</v>
      </c>
      <c r="H41" s="138">
        <v>10.806893474999999</v>
      </c>
      <c r="I41" s="136">
        <v>1.145119458434649</v>
      </c>
      <c r="J41" s="130">
        <v>3.933540910341226</v>
      </c>
      <c r="K41" s="130">
        <v>6.3917970875809305</v>
      </c>
      <c r="L41" s="130">
        <v>7.804423445234995</v>
      </c>
      <c r="M41" s="130">
        <v>8.535910025272027</v>
      </c>
      <c r="N41" s="139">
        <v>9.220313277362871</v>
      </c>
      <c r="O41" s="127">
        <v>0.9034729922520739</v>
      </c>
      <c r="P41" s="130">
        <v>3.2600704700632925</v>
      </c>
      <c r="Q41" s="130">
        <v>5.2974430445294445</v>
      </c>
      <c r="R41" s="130">
        <v>6.4682104469260775</v>
      </c>
      <c r="S41" s="130">
        <v>7.074457554349564</v>
      </c>
      <c r="T41" s="138">
        <v>7.641682576947101</v>
      </c>
      <c r="U41" s="145">
        <v>0.90363893704</v>
      </c>
      <c r="V41" s="145">
        <v>1.4683657441600002</v>
      </c>
      <c r="W41" s="143">
        <v>1.7928835792000002</v>
      </c>
      <c r="X41" s="154">
        <v>1.9609254963200002</v>
      </c>
      <c r="Y41" s="146">
        <v>2.1181511210999995</v>
      </c>
      <c r="Z41" s="184">
        <v>36.36</v>
      </c>
      <c r="AA41" s="190">
        <v>217537.7518638303</v>
      </c>
      <c r="AB41" s="187">
        <v>220204.7518638303</v>
      </c>
      <c r="AC41" s="196">
        <v>237144.7518638303</v>
      </c>
      <c r="AD41" s="63">
        <v>3.5</v>
      </c>
      <c r="AE41" s="63">
        <v>7750</v>
      </c>
      <c r="AF41" s="63">
        <f t="shared" si="0"/>
        <v>27125</v>
      </c>
      <c r="AG41" s="194">
        <f t="shared" si="1"/>
        <v>190412.7518638303</v>
      </c>
      <c r="AH41" s="63">
        <v>8512</v>
      </c>
      <c r="AI41" s="63">
        <v>13352</v>
      </c>
      <c r="AJ41" s="26">
        <v>1.1</v>
      </c>
      <c r="AL41" s="26">
        <v>13352</v>
      </c>
    </row>
    <row r="42" spans="1:38" ht="12.75">
      <c r="A42" s="77" t="s">
        <v>237</v>
      </c>
      <c r="B42" s="71" t="s">
        <v>22</v>
      </c>
      <c r="C42" s="127">
        <v>1.4480952025439433</v>
      </c>
      <c r="D42" s="130">
        <v>4.804081119999999</v>
      </c>
      <c r="E42" s="130">
        <v>7.8106124800000005</v>
      </c>
      <c r="F42" s="130">
        <v>9.5380996</v>
      </c>
      <c r="G42" s="130">
        <v>10.43266496</v>
      </c>
      <c r="H42" s="138">
        <v>11.2696458</v>
      </c>
      <c r="I42" s="136">
        <v>1.185130808767</v>
      </c>
      <c r="J42" s="130">
        <v>4.0987850059532756</v>
      </c>
      <c r="K42" s="130">
        <v>6.663921886551227</v>
      </c>
      <c r="L42" s="130">
        <v>8.137793398827734</v>
      </c>
      <c r="M42" s="130">
        <v>8.901025948991913</v>
      </c>
      <c r="N42" s="139">
        <v>9.615128069994853</v>
      </c>
      <c r="O42" s="127">
        <v>0.9350410301039765</v>
      </c>
      <c r="P42" s="130">
        <v>3.3970227501427757</v>
      </c>
      <c r="Q42" s="130">
        <v>5.522976740890065</v>
      </c>
      <c r="R42" s="130">
        <v>6.744503376397548</v>
      </c>
      <c r="S42" s="130">
        <v>7.377061154566302</v>
      </c>
      <c r="T42" s="138">
        <v>7.9689002355253695</v>
      </c>
      <c r="U42" s="145">
        <v>0.9415998995199999</v>
      </c>
      <c r="V42" s="145">
        <v>1.53088004608</v>
      </c>
      <c r="W42" s="143">
        <v>1.8694675216000003</v>
      </c>
      <c r="X42" s="154">
        <v>2.04480233216</v>
      </c>
      <c r="Y42" s="146">
        <v>2.2088505767999997</v>
      </c>
      <c r="Z42" s="184">
        <v>37.44</v>
      </c>
      <c r="AA42" s="190">
        <v>223678.55065310103</v>
      </c>
      <c r="AB42" s="187">
        <v>226421.75065310104</v>
      </c>
      <c r="AC42" s="196">
        <v>243845.75065310104</v>
      </c>
      <c r="AD42" s="63">
        <v>3.6</v>
      </c>
      <c r="AE42" s="63">
        <v>7750</v>
      </c>
      <c r="AF42" s="63">
        <f t="shared" si="0"/>
        <v>27900</v>
      </c>
      <c r="AG42" s="194">
        <f t="shared" si="1"/>
        <v>195778.55065310103</v>
      </c>
      <c r="AH42" s="63">
        <v>8512</v>
      </c>
      <c r="AI42" s="63">
        <v>13352</v>
      </c>
      <c r="AJ42" s="26">
        <v>1.1</v>
      </c>
      <c r="AL42" s="26">
        <v>13352</v>
      </c>
    </row>
    <row r="43" spans="1:38" ht="12.75">
      <c r="A43" s="67" t="s">
        <v>238</v>
      </c>
      <c r="B43" s="66" t="s">
        <v>23</v>
      </c>
      <c r="C43" s="127">
        <v>1.5000401096269047</v>
      </c>
      <c r="D43" s="130">
        <v>4.84170112</v>
      </c>
      <c r="E43" s="130">
        <v>7.84823248</v>
      </c>
      <c r="F43" s="130">
        <v>9.5768482</v>
      </c>
      <c r="G43" s="130">
        <v>10.47178976</v>
      </c>
      <c r="H43" s="138">
        <v>11.309146799999999</v>
      </c>
      <c r="I43" s="136">
        <v>1.2276428684951233</v>
      </c>
      <c r="J43" s="130">
        <v>4.130881943551191</v>
      </c>
      <c r="K43" s="130">
        <v>6.696018824149142</v>
      </c>
      <c r="L43" s="130">
        <v>8.170853244553587</v>
      </c>
      <c r="M43" s="130">
        <v>8.934406764093746</v>
      </c>
      <c r="N43" s="139">
        <v>9.648829854472663</v>
      </c>
      <c r="O43" s="127">
        <v>0.9685820703216232</v>
      </c>
      <c r="P43" s="130">
        <v>3.423624298423953</v>
      </c>
      <c r="Q43" s="130">
        <v>5.549578289171242</v>
      </c>
      <c r="R43" s="130">
        <v>6.77190297112716</v>
      </c>
      <c r="S43" s="130">
        <v>7.404726764778728</v>
      </c>
      <c r="T43" s="138">
        <v>7.996831861220605</v>
      </c>
      <c r="U43" s="145">
        <v>0.9489734195199999</v>
      </c>
      <c r="V43" s="145">
        <v>1.53825356608</v>
      </c>
      <c r="W43" s="143">
        <v>1.8770622472000003</v>
      </c>
      <c r="X43" s="154">
        <v>2.0524707929600003</v>
      </c>
      <c r="Y43" s="146">
        <v>2.2165927727999994</v>
      </c>
      <c r="Z43" s="184">
        <v>37.44</v>
      </c>
      <c r="AA43" s="190">
        <v>229795.82147766193</v>
      </c>
      <c r="AB43" s="187">
        <v>232615.22147766192</v>
      </c>
      <c r="AC43" s="196">
        <v>250523.22147766192</v>
      </c>
      <c r="AD43" s="63">
        <v>3.7</v>
      </c>
      <c r="AE43" s="63">
        <v>7750</v>
      </c>
      <c r="AF43" s="63">
        <f t="shared" si="0"/>
        <v>28675</v>
      </c>
      <c r="AG43" s="194">
        <f t="shared" si="1"/>
        <v>201120.82147766193</v>
      </c>
      <c r="AH43" s="63">
        <v>8512</v>
      </c>
      <c r="AI43" s="63">
        <v>13352</v>
      </c>
      <c r="AJ43" s="26">
        <v>1.1</v>
      </c>
      <c r="AL43" s="26">
        <v>13352</v>
      </c>
    </row>
    <row r="44" spans="1:38" ht="12.75">
      <c r="A44" s="77" t="s">
        <v>239</v>
      </c>
      <c r="B44" s="71" t="s">
        <v>24</v>
      </c>
      <c r="C44" s="120">
        <v>1.5519850167098663</v>
      </c>
      <c r="D44" s="121">
        <v>4.87932112</v>
      </c>
      <c r="E44" s="121">
        <v>7.8858524800000005</v>
      </c>
      <c r="F44" s="121">
        <v>9.6155968</v>
      </c>
      <c r="G44" s="121">
        <v>10.510914560000002</v>
      </c>
      <c r="H44" s="122">
        <v>11.348647799999998</v>
      </c>
      <c r="I44" s="137">
        <v>1.2701549282232465</v>
      </c>
      <c r="J44" s="121">
        <v>4.162978881149106</v>
      </c>
      <c r="K44" s="121">
        <v>6.728115761747058</v>
      </c>
      <c r="L44" s="121">
        <v>8.203913090279439</v>
      </c>
      <c r="M44" s="121">
        <v>8.967787579195578</v>
      </c>
      <c r="N44" s="140">
        <v>9.682531638950474</v>
      </c>
      <c r="O44" s="120">
        <v>1.0021231105392698</v>
      </c>
      <c r="P44" s="121">
        <v>3.45022584670513</v>
      </c>
      <c r="Q44" s="121">
        <v>5.576179837452418</v>
      </c>
      <c r="R44" s="121">
        <v>6.799302565856773</v>
      </c>
      <c r="S44" s="121">
        <v>7.432392374991152</v>
      </c>
      <c r="T44" s="122">
        <v>8.024763486915841</v>
      </c>
      <c r="U44" s="145">
        <v>0.95634693952</v>
      </c>
      <c r="V44" s="145">
        <v>1.54562708608</v>
      </c>
      <c r="W44" s="143">
        <v>1.8846569728000002</v>
      </c>
      <c r="X44" s="154">
        <v>2.0601392537600005</v>
      </c>
      <c r="Y44" s="146">
        <v>2.2243349687999996</v>
      </c>
      <c r="Z44" s="184">
        <v>37.44</v>
      </c>
      <c r="AA44" s="190">
        <v>235913.09230222282</v>
      </c>
      <c r="AB44" s="187">
        <v>238808.69230222283</v>
      </c>
      <c r="AC44" s="196">
        <v>257200.69230222283</v>
      </c>
      <c r="AD44" s="63">
        <v>3.8</v>
      </c>
      <c r="AE44" s="63">
        <v>7750</v>
      </c>
      <c r="AF44" s="63">
        <f t="shared" si="0"/>
        <v>29450</v>
      </c>
      <c r="AG44" s="194">
        <f t="shared" si="1"/>
        <v>206463.09230222282</v>
      </c>
      <c r="AH44" s="63">
        <v>8512</v>
      </c>
      <c r="AI44" s="63">
        <v>13352</v>
      </c>
      <c r="AJ44" s="26">
        <v>1.1</v>
      </c>
      <c r="AL44" s="26">
        <v>13352</v>
      </c>
    </row>
    <row r="45" spans="1:38" ht="12.75">
      <c r="A45" s="67" t="s">
        <v>240</v>
      </c>
      <c r="B45" s="66" t="s">
        <v>25</v>
      </c>
      <c r="C45" s="120">
        <v>1.6039299237928275</v>
      </c>
      <c r="D45" s="121">
        <v>5.0733795</v>
      </c>
      <c r="E45" s="121">
        <v>8.205183000000002</v>
      </c>
      <c r="F45" s="121">
        <v>10.0067226</v>
      </c>
      <c r="G45" s="121">
        <v>10.939252800000002</v>
      </c>
      <c r="H45" s="122">
        <v>11.811799125</v>
      </c>
      <c r="I45" s="137">
        <v>1.3126669879513695</v>
      </c>
      <c r="J45" s="121">
        <v>4.328547188252044</v>
      </c>
      <c r="K45" s="121">
        <v>7.000564772208243</v>
      </c>
      <c r="L45" s="121">
        <v>8.537616981707792</v>
      </c>
      <c r="M45" s="121">
        <v>9.333240682865988</v>
      </c>
      <c r="N45" s="140">
        <v>10.077686853647888</v>
      </c>
      <c r="O45" s="120">
        <v>1.0356641507569164</v>
      </c>
      <c r="P45" s="121">
        <v>3.587446829292504</v>
      </c>
      <c r="Q45" s="121">
        <v>5.80198223632093</v>
      </c>
      <c r="R45" s="121">
        <v>7.075872258911372</v>
      </c>
      <c r="S45" s="121">
        <v>7.735275425816097</v>
      </c>
      <c r="T45" s="122">
        <v>8.352263283127396</v>
      </c>
      <c r="U45" s="145">
        <v>0.994382382</v>
      </c>
      <c r="V45" s="145">
        <v>1.6082158680000003</v>
      </c>
      <c r="W45" s="143">
        <v>1.9613176296000003</v>
      </c>
      <c r="X45" s="154">
        <v>2.1440935488000004</v>
      </c>
      <c r="Y45" s="146">
        <v>2.3151126284999997</v>
      </c>
      <c r="Z45" s="184">
        <v>39.959999999999994</v>
      </c>
      <c r="AA45" s="190">
        <v>241791.46379280678</v>
      </c>
      <c r="AB45" s="187">
        <v>244763.26379280677</v>
      </c>
      <c r="AC45" s="196">
        <v>263639.26379280677</v>
      </c>
      <c r="AD45" s="63">
        <v>3.9</v>
      </c>
      <c r="AE45" s="63">
        <v>7750</v>
      </c>
      <c r="AF45" s="63">
        <f t="shared" si="0"/>
        <v>30225</v>
      </c>
      <c r="AG45" s="194">
        <f t="shared" si="1"/>
        <v>211566.46379280678</v>
      </c>
      <c r="AH45" s="63">
        <v>8512</v>
      </c>
      <c r="AI45" s="63">
        <v>13352</v>
      </c>
      <c r="AJ45" s="26">
        <v>1.1</v>
      </c>
      <c r="AL45" s="26">
        <v>13352</v>
      </c>
    </row>
    <row r="46" spans="1:38" ht="12.75">
      <c r="A46" s="77" t="s">
        <v>241</v>
      </c>
      <c r="B46" s="71" t="s">
        <v>26</v>
      </c>
      <c r="C46" s="120">
        <v>1.6558748308757887</v>
      </c>
      <c r="D46" s="121">
        <v>5.26743788</v>
      </c>
      <c r="E46" s="121">
        <v>8.524513520000001</v>
      </c>
      <c r="F46" s="121">
        <v>10.3978484</v>
      </c>
      <c r="G46" s="121">
        <v>11.36759104</v>
      </c>
      <c r="H46" s="122">
        <v>12.27495045</v>
      </c>
      <c r="I46" s="137">
        <v>1.3551790476794925</v>
      </c>
      <c r="J46" s="121">
        <v>4.494115495354981</v>
      </c>
      <c r="K46" s="121">
        <v>7.2730137826694286</v>
      </c>
      <c r="L46" s="121">
        <v>8.871320873136144</v>
      </c>
      <c r="M46" s="121">
        <v>9.698693786536396</v>
      </c>
      <c r="N46" s="140">
        <v>10.472842068345303</v>
      </c>
      <c r="O46" s="120">
        <v>1.069205190974563</v>
      </c>
      <c r="P46" s="121">
        <v>3.724667811879878</v>
      </c>
      <c r="Q46" s="121">
        <v>6.027784635189441</v>
      </c>
      <c r="R46" s="121">
        <v>7.352441951965971</v>
      </c>
      <c r="S46" s="121">
        <v>8.03815847664104</v>
      </c>
      <c r="T46" s="122">
        <v>8.679763079338949</v>
      </c>
      <c r="U46" s="145">
        <v>1.03241782448</v>
      </c>
      <c r="V46" s="145">
        <v>1.6708046499200002</v>
      </c>
      <c r="W46" s="143">
        <v>2.0379782864000004</v>
      </c>
      <c r="X46" s="154">
        <v>2.22804784384</v>
      </c>
      <c r="Y46" s="146">
        <v>2.4058902882</v>
      </c>
      <c r="Z46" s="184">
        <v>42.48</v>
      </c>
      <c r="AA46" s="190">
        <v>247671.64512682997</v>
      </c>
      <c r="AB46" s="187">
        <v>250719.64512682997</v>
      </c>
      <c r="AC46" s="196">
        <v>270079.64512683</v>
      </c>
      <c r="AD46" s="63">
        <v>4</v>
      </c>
      <c r="AE46" s="63">
        <v>7750</v>
      </c>
      <c r="AF46" s="63">
        <f t="shared" si="0"/>
        <v>31000</v>
      </c>
      <c r="AG46" s="194">
        <f t="shared" si="1"/>
        <v>216671.64512682997</v>
      </c>
      <c r="AH46" s="63">
        <v>8512</v>
      </c>
      <c r="AI46" s="63">
        <v>13352</v>
      </c>
      <c r="AJ46" s="26">
        <v>1.1</v>
      </c>
      <c r="AL46" s="26">
        <v>13352</v>
      </c>
    </row>
    <row r="47" spans="1:38" ht="12.75">
      <c r="A47" s="67" t="s">
        <v>242</v>
      </c>
      <c r="B47" s="75" t="s">
        <v>27</v>
      </c>
      <c r="C47" s="120">
        <v>1.7047641551891641</v>
      </c>
      <c r="D47" s="121">
        <v>5.46111626</v>
      </c>
      <c r="E47" s="121">
        <v>8.84346404</v>
      </c>
      <c r="F47" s="121">
        <v>10.7885828</v>
      </c>
      <c r="G47" s="121">
        <v>11.795534080000001</v>
      </c>
      <c r="H47" s="122">
        <v>12.737702774999999</v>
      </c>
      <c r="I47" s="137">
        <v>1.3951903980118436</v>
      </c>
      <c r="J47" s="121">
        <v>4.65935959096703</v>
      </c>
      <c r="K47" s="121">
        <v>7.545138581639726</v>
      </c>
      <c r="L47" s="121">
        <v>9.204690826728882</v>
      </c>
      <c r="M47" s="121">
        <v>10.063809710256283</v>
      </c>
      <c r="N47" s="140">
        <v>10.867656860977284</v>
      </c>
      <c r="O47" s="120">
        <v>1.1007732288264656</v>
      </c>
      <c r="P47" s="121">
        <v>3.8616200919593613</v>
      </c>
      <c r="Q47" s="121">
        <v>6.253318331550061</v>
      </c>
      <c r="R47" s="121">
        <v>7.628734881437442</v>
      </c>
      <c r="S47" s="121">
        <v>8.340762076857779</v>
      </c>
      <c r="T47" s="122">
        <v>9.006980737917218</v>
      </c>
      <c r="U47" s="145">
        <v>1.07037878696</v>
      </c>
      <c r="V47" s="145">
        <v>1.7333189518400003</v>
      </c>
      <c r="W47" s="145">
        <v>2.1145622288000006</v>
      </c>
      <c r="X47" s="145">
        <v>2.3119246796800006</v>
      </c>
      <c r="Y47" s="146">
        <v>2.4965897439</v>
      </c>
      <c r="Z47" s="184">
        <v>43.56</v>
      </c>
      <c r="AA47" s="190">
        <v>253788.91595139087</v>
      </c>
      <c r="AB47" s="187">
        <v>256913.11595139088</v>
      </c>
      <c r="AC47" s="196">
        <v>276757.1159513909</v>
      </c>
      <c r="AD47" s="63">
        <v>4.1</v>
      </c>
      <c r="AE47" s="63">
        <v>7750</v>
      </c>
      <c r="AF47" s="63">
        <f t="shared" si="0"/>
        <v>31774.999999999996</v>
      </c>
      <c r="AG47" s="194">
        <f t="shared" si="1"/>
        <v>222013.91595139087</v>
      </c>
      <c r="AH47" s="63">
        <v>8512</v>
      </c>
      <c r="AI47" s="63">
        <v>13352</v>
      </c>
      <c r="AJ47" s="26">
        <v>1.1</v>
      </c>
      <c r="AL47" s="26">
        <v>13352</v>
      </c>
    </row>
    <row r="48" spans="1:38" ht="12.75">
      <c r="A48" s="77" t="s">
        <v>243</v>
      </c>
      <c r="B48" s="71" t="s">
        <v>28</v>
      </c>
      <c r="C48" s="120">
        <v>1.7536534795025394</v>
      </c>
      <c r="D48" s="121">
        <v>5.6547946399999995</v>
      </c>
      <c r="E48" s="121">
        <v>9.162414560000002</v>
      </c>
      <c r="F48" s="121">
        <v>11.1793172</v>
      </c>
      <c r="G48" s="121">
        <v>12.223477120000002</v>
      </c>
      <c r="H48" s="122">
        <v>13.2004551</v>
      </c>
      <c r="I48" s="137">
        <v>1.4352017483441948</v>
      </c>
      <c r="J48" s="121">
        <v>4.82460368657908</v>
      </c>
      <c r="K48" s="121">
        <v>7.817263380610024</v>
      </c>
      <c r="L48" s="121">
        <v>9.53806078032162</v>
      </c>
      <c r="M48" s="121">
        <v>10.428925633976169</v>
      </c>
      <c r="N48" s="140">
        <v>11.262471653609266</v>
      </c>
      <c r="O48" s="120">
        <v>1.1323412666783683</v>
      </c>
      <c r="P48" s="121">
        <v>3.9985723720388444</v>
      </c>
      <c r="Q48" s="121">
        <v>6.478852027910682</v>
      </c>
      <c r="R48" s="121">
        <v>7.905027810908913</v>
      </c>
      <c r="S48" s="121">
        <v>8.643365677074517</v>
      </c>
      <c r="T48" s="122">
        <v>9.334198396495484</v>
      </c>
      <c r="U48" s="145">
        <v>1.10833974944</v>
      </c>
      <c r="V48" s="145">
        <v>1.7958332537600004</v>
      </c>
      <c r="W48" s="145">
        <v>2.1911461712</v>
      </c>
      <c r="X48" s="145">
        <v>2.3958015155200005</v>
      </c>
      <c r="Y48" s="146">
        <v>2.5872891996</v>
      </c>
      <c r="Z48" s="184">
        <v>44.64</v>
      </c>
      <c r="AA48" s="190">
        <v>259906.18677595176</v>
      </c>
      <c r="AB48" s="187">
        <v>263106.5867759518</v>
      </c>
      <c r="AC48" s="196">
        <v>283434.5867759518</v>
      </c>
      <c r="AD48" s="63">
        <v>4.2</v>
      </c>
      <c r="AE48" s="63">
        <v>7750</v>
      </c>
      <c r="AF48" s="63">
        <f t="shared" si="0"/>
        <v>32550</v>
      </c>
      <c r="AG48" s="194">
        <f t="shared" si="1"/>
        <v>227356.18677595176</v>
      </c>
      <c r="AH48" s="63">
        <v>8512</v>
      </c>
      <c r="AI48" s="63">
        <v>13352</v>
      </c>
      <c r="AJ48" s="26">
        <v>1.1</v>
      </c>
      <c r="AL48" s="26">
        <v>13352</v>
      </c>
    </row>
    <row r="49" spans="1:38" ht="12.75">
      <c r="A49" s="67" t="s">
        <v>244</v>
      </c>
      <c r="B49" s="66" t="s">
        <v>29</v>
      </c>
      <c r="C49" s="120">
        <v>1.8055983865855008</v>
      </c>
      <c r="D49" s="121">
        <v>5.846193019999999</v>
      </c>
      <c r="E49" s="121">
        <v>9.47908508</v>
      </c>
      <c r="F49" s="121">
        <v>11.5677032</v>
      </c>
      <c r="G49" s="121">
        <v>12.649048960000002</v>
      </c>
      <c r="H49" s="122">
        <v>13.660813424999997</v>
      </c>
      <c r="I49" s="137">
        <v>1.477713808072318</v>
      </c>
      <c r="J49" s="121">
        <v>4.987902513245801</v>
      </c>
      <c r="K49" s="121">
        <v>8.087442910634994</v>
      </c>
      <c r="L49" s="121">
        <v>9.86942710690067</v>
      </c>
      <c r="M49" s="121">
        <v>10.792018477992913</v>
      </c>
      <c r="N49" s="140">
        <v>11.65524391384865</v>
      </c>
      <c r="O49" s="120">
        <v>1.165882306896015</v>
      </c>
      <c r="P49" s="121">
        <v>4.133912437070983</v>
      </c>
      <c r="Q49" s="121">
        <v>6.702773509223958</v>
      </c>
      <c r="R49" s="121">
        <v>8.179660158881621</v>
      </c>
      <c r="S49" s="121">
        <v>8.944292573642016</v>
      </c>
      <c r="T49" s="122">
        <v>9.65972322927404</v>
      </c>
      <c r="U49" s="145">
        <v>1.14585383192</v>
      </c>
      <c r="V49" s="145">
        <v>1.8579006756800003</v>
      </c>
      <c r="W49" s="145">
        <v>2.2672698272000003</v>
      </c>
      <c r="X49" s="145">
        <v>2.4792135961600006</v>
      </c>
      <c r="Y49" s="146">
        <v>2.6775194312999995</v>
      </c>
      <c r="Z49" s="184">
        <v>45.72</v>
      </c>
      <c r="AA49" s="190">
        <v>266046.98556522257</v>
      </c>
      <c r="AB49" s="187">
        <v>269323.58556522254</v>
      </c>
      <c r="AC49" s="196">
        <v>290135.58556522254</v>
      </c>
      <c r="AD49" s="63">
        <v>4.3</v>
      </c>
      <c r="AE49" s="63">
        <v>7750</v>
      </c>
      <c r="AF49" s="63">
        <f t="shared" si="0"/>
        <v>33325</v>
      </c>
      <c r="AG49" s="194">
        <f t="shared" si="1"/>
        <v>232721.98556522257</v>
      </c>
      <c r="AH49" s="63">
        <v>8512</v>
      </c>
      <c r="AI49" s="63">
        <v>13352</v>
      </c>
      <c r="AJ49" s="26">
        <v>1.1</v>
      </c>
      <c r="AL49" s="26">
        <v>13352</v>
      </c>
    </row>
    <row r="50" spans="1:38" ht="12.75">
      <c r="A50" s="77" t="s">
        <v>245</v>
      </c>
      <c r="B50" s="71" t="s">
        <v>30</v>
      </c>
      <c r="C50" s="120">
        <v>1.8575432936684622</v>
      </c>
      <c r="D50" s="121">
        <v>6.037591399999999</v>
      </c>
      <c r="E50" s="121">
        <v>9.795755600000001</v>
      </c>
      <c r="F50" s="121">
        <v>11.956089200000001</v>
      </c>
      <c r="G50" s="121">
        <v>13.074620800000002</v>
      </c>
      <c r="H50" s="122">
        <v>14.121171749999997</v>
      </c>
      <c r="I50" s="137">
        <v>1.520225867800441</v>
      </c>
      <c r="J50" s="121">
        <v>5.151201339912522</v>
      </c>
      <c r="K50" s="121">
        <v>8.357622440659963</v>
      </c>
      <c r="L50" s="121">
        <v>10.20079343347972</v>
      </c>
      <c r="M50" s="121">
        <v>11.155111322009658</v>
      </c>
      <c r="N50" s="140">
        <v>12.048016174088037</v>
      </c>
      <c r="O50" s="120">
        <v>1.1994233471136615</v>
      </c>
      <c r="P50" s="121">
        <v>4.2692525021031225</v>
      </c>
      <c r="Q50" s="121">
        <v>6.926694990537234</v>
      </c>
      <c r="R50" s="121">
        <v>8.454292506854328</v>
      </c>
      <c r="S50" s="121">
        <v>9.245219470209518</v>
      </c>
      <c r="T50" s="122">
        <v>9.985248062052596</v>
      </c>
      <c r="U50" s="145">
        <v>1.1833679144</v>
      </c>
      <c r="V50" s="145">
        <v>1.9199680976000004</v>
      </c>
      <c r="W50" s="145">
        <v>2.3433934832000003</v>
      </c>
      <c r="X50" s="145">
        <v>2.5626256768000006</v>
      </c>
      <c r="Y50" s="146">
        <v>2.7677496629999996</v>
      </c>
      <c r="Z50" s="184">
        <v>46.8</v>
      </c>
      <c r="AA50" s="190">
        <v>272187.78435449325</v>
      </c>
      <c r="AB50" s="187">
        <v>275540.58435449324</v>
      </c>
      <c r="AC50" s="196">
        <v>296836.58435449324</v>
      </c>
      <c r="AD50" s="63">
        <v>4.4</v>
      </c>
      <c r="AE50" s="63">
        <v>7750</v>
      </c>
      <c r="AF50" s="63">
        <f t="shared" si="0"/>
        <v>34100</v>
      </c>
      <c r="AG50" s="194">
        <f t="shared" si="1"/>
        <v>238087.78435449325</v>
      </c>
      <c r="AH50" s="63">
        <v>8512</v>
      </c>
      <c r="AI50" s="63">
        <v>13352</v>
      </c>
      <c r="AJ50" s="26">
        <v>1.1</v>
      </c>
      <c r="AL50" s="26">
        <v>13352</v>
      </c>
    </row>
    <row r="51" spans="1:38" ht="12.75">
      <c r="A51" s="67" t="s">
        <v>246</v>
      </c>
      <c r="B51" s="66" t="s">
        <v>31</v>
      </c>
      <c r="C51" s="120">
        <v>1.9094882007514236</v>
      </c>
      <c r="D51" s="121">
        <v>6.074071399999999</v>
      </c>
      <c r="E51" s="121">
        <v>9.8322356</v>
      </c>
      <c r="F51" s="121">
        <v>11.993663600000001</v>
      </c>
      <c r="G51" s="121">
        <v>13.112560000000002</v>
      </c>
      <c r="H51" s="122">
        <v>14.159475749999997</v>
      </c>
      <c r="I51" s="137">
        <v>1.5627379275285642</v>
      </c>
      <c r="J51" s="121">
        <v>5.182325643037773</v>
      </c>
      <c r="K51" s="121">
        <v>8.388746743785212</v>
      </c>
      <c r="L51" s="121">
        <v>10.23285146569873</v>
      </c>
      <c r="M51" s="121">
        <v>11.187480597259917</v>
      </c>
      <c r="N51" s="140">
        <v>12.08069669236955</v>
      </c>
      <c r="O51" s="120">
        <v>1.2329643873313083</v>
      </c>
      <c r="P51" s="121">
        <v>4.295047942860627</v>
      </c>
      <c r="Q51" s="121">
        <v>6.9524904312947395</v>
      </c>
      <c r="R51" s="121">
        <v>8.480861810834558</v>
      </c>
      <c r="S51" s="121">
        <v>9.272046728597322</v>
      </c>
      <c r="T51" s="122">
        <v>10.012333274847975</v>
      </c>
      <c r="U51" s="145">
        <v>1.1905179944</v>
      </c>
      <c r="V51" s="145">
        <v>1.9271181776000004</v>
      </c>
      <c r="W51" s="145">
        <v>2.3507580656</v>
      </c>
      <c r="X51" s="145">
        <v>2.5700617600000006</v>
      </c>
      <c r="Y51" s="146">
        <v>2.775257247</v>
      </c>
      <c r="Z51" s="184">
        <v>46.8</v>
      </c>
      <c r="AA51" s="190">
        <v>278305.0551790541</v>
      </c>
      <c r="AB51" s="187">
        <v>281734.0551790541</v>
      </c>
      <c r="AC51" s="196">
        <v>303514.0551790541</v>
      </c>
      <c r="AD51" s="63">
        <v>4.5</v>
      </c>
      <c r="AE51" s="63">
        <v>7750</v>
      </c>
      <c r="AF51" s="63">
        <f t="shared" si="0"/>
        <v>34875</v>
      </c>
      <c r="AG51" s="194">
        <f t="shared" si="1"/>
        <v>243430.0551790541</v>
      </c>
      <c r="AH51" s="63">
        <v>8512</v>
      </c>
      <c r="AI51" s="63">
        <v>13352</v>
      </c>
      <c r="AJ51" s="26">
        <v>1.1</v>
      </c>
      <c r="AL51" s="26">
        <v>13352</v>
      </c>
    </row>
    <row r="52" spans="1:38" ht="12.75">
      <c r="A52" s="77" t="s">
        <v>247</v>
      </c>
      <c r="B52" s="71" t="s">
        <v>32</v>
      </c>
      <c r="C52" s="120">
        <v>1.961433107834385</v>
      </c>
      <c r="D52" s="121">
        <v>6.110551399999999</v>
      </c>
      <c r="E52" s="121">
        <v>9.868715600000002</v>
      </c>
      <c r="F52" s="121">
        <v>12.031238</v>
      </c>
      <c r="G52" s="121">
        <v>13.1504992</v>
      </c>
      <c r="H52" s="122">
        <v>14.197779749999997</v>
      </c>
      <c r="I52" s="137">
        <v>1.6052499872566874</v>
      </c>
      <c r="J52" s="121">
        <v>5.213449946163023</v>
      </c>
      <c r="K52" s="121">
        <v>8.419871046910464</v>
      </c>
      <c r="L52" s="121">
        <v>10.264909497917737</v>
      </c>
      <c r="M52" s="121">
        <v>11.219849872510178</v>
      </c>
      <c r="N52" s="140">
        <v>12.113377210651064</v>
      </c>
      <c r="O52" s="120">
        <v>1.266505427548955</v>
      </c>
      <c r="P52" s="121">
        <v>4.320843383618133</v>
      </c>
      <c r="Q52" s="121">
        <v>6.978285872052244</v>
      </c>
      <c r="R52" s="121">
        <v>8.507431114814787</v>
      </c>
      <c r="S52" s="121">
        <v>9.298873986985127</v>
      </c>
      <c r="T52" s="122">
        <v>10.039418487643356</v>
      </c>
      <c r="U52" s="145">
        <v>1.1976680744</v>
      </c>
      <c r="V52" s="145">
        <v>1.9342682576000003</v>
      </c>
      <c r="W52" s="145">
        <v>2.358122648</v>
      </c>
      <c r="X52" s="145">
        <v>2.5774978432</v>
      </c>
      <c r="Y52" s="146">
        <v>2.7827648309999997</v>
      </c>
      <c r="Z52" s="184">
        <v>46.8</v>
      </c>
      <c r="AA52" s="190">
        <v>284422.326003615</v>
      </c>
      <c r="AB52" s="187">
        <v>287927.526003615</v>
      </c>
      <c r="AC52" s="196">
        <v>310191.526003615</v>
      </c>
      <c r="AD52" s="63">
        <v>4.6</v>
      </c>
      <c r="AE52" s="63">
        <v>7750</v>
      </c>
      <c r="AF52" s="63">
        <f t="shared" si="0"/>
        <v>35650</v>
      </c>
      <c r="AG52" s="194">
        <f t="shared" si="1"/>
        <v>248772.326003615</v>
      </c>
      <c r="AH52" s="63">
        <v>8512</v>
      </c>
      <c r="AI52" s="63">
        <v>13352</v>
      </c>
      <c r="AJ52" s="26">
        <v>1.1</v>
      </c>
      <c r="AL52" s="26">
        <v>13352</v>
      </c>
    </row>
    <row r="53" spans="1:38" ht="12.75">
      <c r="A53" s="67" t="s">
        <v>248</v>
      </c>
      <c r="B53" s="66" t="s">
        <v>33</v>
      </c>
      <c r="C53" s="120">
        <v>2.0103224321477606</v>
      </c>
      <c r="D53" s="121">
        <v>6.308029779999999</v>
      </c>
      <c r="E53" s="121">
        <v>10.191466120000001</v>
      </c>
      <c r="F53" s="121">
        <v>12.4258864</v>
      </c>
      <c r="G53" s="121">
        <v>13.582394240000001</v>
      </c>
      <c r="H53" s="122">
        <v>14.664522074999997</v>
      </c>
      <c r="I53" s="120">
        <v>1.6452613375890386</v>
      </c>
      <c r="J53" s="121">
        <v>5.3819361566839525</v>
      </c>
      <c r="K53" s="121">
        <v>8.695237960789642</v>
      </c>
      <c r="L53" s="121">
        <v>10.601618829866622</v>
      </c>
      <c r="M53" s="121">
        <v>11.5883375957353</v>
      </c>
      <c r="N53" s="140">
        <v>12.51159622393737</v>
      </c>
      <c r="O53" s="120">
        <v>1.2980734654008577</v>
      </c>
      <c r="P53" s="121">
        <v>4.460482688776523</v>
      </c>
      <c r="Q53" s="121">
        <v>7.206506593491771</v>
      </c>
      <c r="R53" s="121">
        <v>8.786491680117532</v>
      </c>
      <c r="S53" s="121">
        <v>9.604272093283928</v>
      </c>
      <c r="T53" s="122">
        <v>10.369457522554477</v>
      </c>
      <c r="U53" s="145">
        <v>1.23637383688</v>
      </c>
      <c r="V53" s="145">
        <v>1.9975273595200005</v>
      </c>
      <c r="W53" s="145">
        <v>2.4354737344</v>
      </c>
      <c r="X53" s="145">
        <v>2.6621492710400005</v>
      </c>
      <c r="Y53" s="146">
        <v>2.8742463267</v>
      </c>
      <c r="Z53" s="184">
        <v>49.31999999999999</v>
      </c>
      <c r="AA53" s="190">
        <v>290302.50733763824</v>
      </c>
      <c r="AB53" s="187">
        <v>293883.90733763826</v>
      </c>
      <c r="AC53" s="196">
        <v>316631.90733763826</v>
      </c>
      <c r="AD53" s="63">
        <v>4.7</v>
      </c>
      <c r="AE53" s="63">
        <v>7750</v>
      </c>
      <c r="AF53" s="63">
        <f t="shared" si="0"/>
        <v>36425</v>
      </c>
      <c r="AG53" s="194">
        <f t="shared" si="1"/>
        <v>253877.50733763824</v>
      </c>
      <c r="AH53" s="63">
        <v>8512</v>
      </c>
      <c r="AI53" s="63">
        <v>13352</v>
      </c>
      <c r="AJ53" s="26">
        <v>1.1</v>
      </c>
      <c r="AL53" s="26">
        <v>13352</v>
      </c>
    </row>
    <row r="54" spans="1:38" ht="12.75">
      <c r="A54" s="77" t="s">
        <v>249</v>
      </c>
      <c r="B54" s="71" t="s">
        <v>34</v>
      </c>
      <c r="C54" s="120">
        <v>2.059211756461136</v>
      </c>
      <c r="D54" s="121">
        <v>6.505508159999999</v>
      </c>
      <c r="E54" s="121">
        <v>10.514216640000003</v>
      </c>
      <c r="F54" s="121">
        <v>12.820534799999999</v>
      </c>
      <c r="G54" s="121">
        <v>14.014289280000002</v>
      </c>
      <c r="H54" s="122">
        <v>15.131264399999997</v>
      </c>
      <c r="I54" s="120">
        <v>1.6852726879213897</v>
      </c>
      <c r="J54" s="121">
        <v>5.550422367204882</v>
      </c>
      <c r="K54" s="121">
        <v>8.97060487466882</v>
      </c>
      <c r="L54" s="121">
        <v>10.938328161815507</v>
      </c>
      <c r="M54" s="121">
        <v>11.956825318960421</v>
      </c>
      <c r="N54" s="140">
        <v>12.909815237223675</v>
      </c>
      <c r="O54" s="120">
        <v>1.3296415032527604</v>
      </c>
      <c r="P54" s="121">
        <v>4.600121993934913</v>
      </c>
      <c r="Q54" s="121">
        <v>7.4347273149312985</v>
      </c>
      <c r="R54" s="121">
        <v>9.065552245420278</v>
      </c>
      <c r="S54" s="121">
        <v>9.909670199582731</v>
      </c>
      <c r="T54" s="122">
        <v>10.699496557465597</v>
      </c>
      <c r="U54" s="145">
        <v>1.27507959936</v>
      </c>
      <c r="V54" s="145">
        <v>2.0607864614400007</v>
      </c>
      <c r="W54" s="145">
        <v>2.5128248207999997</v>
      </c>
      <c r="X54" s="145">
        <v>2.7468006988800004</v>
      </c>
      <c r="Y54" s="146">
        <v>2.9657278223999994</v>
      </c>
      <c r="Z54" s="184">
        <v>51.839999999999996</v>
      </c>
      <c r="AA54" s="190">
        <v>296182.6886716615</v>
      </c>
      <c r="AB54" s="187">
        <v>299840.28867166146</v>
      </c>
      <c r="AC54" s="196">
        <v>323072.28867166146</v>
      </c>
      <c r="AD54" s="63">
        <v>4.8</v>
      </c>
      <c r="AE54" s="63">
        <v>7750</v>
      </c>
      <c r="AF54" s="63">
        <f t="shared" si="0"/>
        <v>37200</v>
      </c>
      <c r="AG54" s="194">
        <f t="shared" si="1"/>
        <v>258982.68867166148</v>
      </c>
      <c r="AH54" s="63">
        <v>8512</v>
      </c>
      <c r="AI54" s="63">
        <v>13352</v>
      </c>
      <c r="AJ54" s="26">
        <v>1.1</v>
      </c>
      <c r="AL54" s="26">
        <v>13352</v>
      </c>
    </row>
    <row r="55" spans="1:38" ht="12.75">
      <c r="A55" s="67" t="s">
        <v>250</v>
      </c>
      <c r="B55" s="66" t="s">
        <v>35</v>
      </c>
      <c r="C55" s="120">
        <v>2.1111566635440973</v>
      </c>
      <c r="D55" s="121">
        <v>6.696906539999999</v>
      </c>
      <c r="E55" s="121">
        <v>10.830887160000001</v>
      </c>
      <c r="F55" s="121">
        <v>13.2089208</v>
      </c>
      <c r="G55" s="121">
        <v>14.439861120000003</v>
      </c>
      <c r="H55" s="122">
        <v>15.591622725</v>
      </c>
      <c r="I55" s="120">
        <v>1.727784747649513</v>
      </c>
      <c r="J55" s="121">
        <v>5.713721193871603</v>
      </c>
      <c r="K55" s="121">
        <v>9.240784404693787</v>
      </c>
      <c r="L55" s="121">
        <v>11.269694488394556</v>
      </c>
      <c r="M55" s="121">
        <v>12.319918162977167</v>
      </c>
      <c r="N55" s="140">
        <v>13.302587497463065</v>
      </c>
      <c r="O55" s="120">
        <v>1.363182543470407</v>
      </c>
      <c r="P55" s="121">
        <v>4.735462058967052</v>
      </c>
      <c r="Q55" s="121">
        <v>7.658648796244574</v>
      </c>
      <c r="R55" s="121">
        <v>9.340184593392985</v>
      </c>
      <c r="S55" s="121">
        <v>10.21059709615023</v>
      </c>
      <c r="T55" s="122">
        <v>11.025021390244156</v>
      </c>
      <c r="U55" s="145">
        <v>1.31259368184</v>
      </c>
      <c r="V55" s="145">
        <v>2.1228538833600004</v>
      </c>
      <c r="W55" s="145">
        <v>2.5889484767999997</v>
      </c>
      <c r="X55" s="145">
        <v>2.8302127795200005</v>
      </c>
      <c r="Y55" s="146">
        <v>3.0559580541</v>
      </c>
      <c r="Z55" s="184">
        <v>52.92</v>
      </c>
      <c r="AA55" s="190">
        <v>302299.9594962224</v>
      </c>
      <c r="AB55" s="187">
        <v>306033.75949622237</v>
      </c>
      <c r="AC55" s="196">
        <v>329749.75949622237</v>
      </c>
      <c r="AD55" s="63">
        <v>4.9</v>
      </c>
      <c r="AE55" s="63">
        <v>7750</v>
      </c>
      <c r="AF55" s="63">
        <f t="shared" si="0"/>
        <v>37975</v>
      </c>
      <c r="AG55" s="194">
        <f t="shared" si="1"/>
        <v>264324.9594962224</v>
      </c>
      <c r="AH55" s="63">
        <v>8512</v>
      </c>
      <c r="AI55" s="63">
        <v>13352</v>
      </c>
      <c r="AJ55" s="26">
        <v>1.1</v>
      </c>
      <c r="AL55" s="26">
        <v>13352</v>
      </c>
    </row>
    <row r="56" spans="1:38" ht="12.75">
      <c r="A56" s="77" t="s">
        <v>251</v>
      </c>
      <c r="B56" s="71" t="s">
        <v>36</v>
      </c>
      <c r="C56" s="120">
        <v>2.1631015706270587</v>
      </c>
      <c r="D56" s="121">
        <v>6.8883049199999995</v>
      </c>
      <c r="E56" s="121">
        <v>11.14755768</v>
      </c>
      <c r="F56" s="121">
        <v>13.5973068</v>
      </c>
      <c r="G56" s="121">
        <v>14.865432960000003</v>
      </c>
      <c r="H56" s="122">
        <v>16.051981050000002</v>
      </c>
      <c r="I56" s="120">
        <v>1.7702968073776362</v>
      </c>
      <c r="J56" s="121">
        <v>5.877020020538325</v>
      </c>
      <c r="K56" s="121">
        <v>9.510963934718756</v>
      </c>
      <c r="L56" s="121">
        <v>11.601060814973607</v>
      </c>
      <c r="M56" s="121">
        <v>12.683011006993912</v>
      </c>
      <c r="N56" s="140">
        <v>13.695359757702454</v>
      </c>
      <c r="O56" s="120">
        <v>1.3967235836880536</v>
      </c>
      <c r="P56" s="121">
        <v>4.870802123999191</v>
      </c>
      <c r="Q56" s="121">
        <v>7.88257027755785</v>
      </c>
      <c r="R56" s="121">
        <v>9.614816941365692</v>
      </c>
      <c r="S56" s="121">
        <v>10.511523992717732</v>
      </c>
      <c r="T56" s="122">
        <v>11.350546223022715</v>
      </c>
      <c r="U56" s="145">
        <v>1.35010776432</v>
      </c>
      <c r="V56" s="145">
        <v>2.18492130528</v>
      </c>
      <c r="W56" s="145">
        <v>2.6650721328</v>
      </c>
      <c r="X56" s="145">
        <v>2.9136248601600006</v>
      </c>
      <c r="Y56" s="146">
        <v>3.1461882858000005</v>
      </c>
      <c r="Z56" s="184">
        <v>54</v>
      </c>
      <c r="AA56" s="190">
        <v>308417.2303207832</v>
      </c>
      <c r="AB56" s="187">
        <v>312227.2303207832</v>
      </c>
      <c r="AC56" s="196">
        <v>336427.2303207832</v>
      </c>
      <c r="AD56" s="63">
        <v>5</v>
      </c>
      <c r="AE56" s="63">
        <v>7750</v>
      </c>
      <c r="AF56" s="63">
        <f t="shared" si="0"/>
        <v>38750</v>
      </c>
      <c r="AG56" s="194">
        <f t="shared" si="1"/>
        <v>269667.2303207832</v>
      </c>
      <c r="AH56" s="63">
        <v>8512</v>
      </c>
      <c r="AI56" s="63">
        <v>13352</v>
      </c>
      <c r="AJ56" s="26">
        <v>1.1</v>
      </c>
      <c r="AL56" s="26">
        <v>13352</v>
      </c>
    </row>
    <row r="57" spans="1:38" ht="12.75">
      <c r="A57" s="67" t="s">
        <v>252</v>
      </c>
      <c r="B57" s="66" t="s">
        <v>37</v>
      </c>
      <c r="C57" s="120">
        <v>2.2150464777100196</v>
      </c>
      <c r="D57" s="121">
        <v>7.078563299999999</v>
      </c>
      <c r="E57" s="121">
        <v>11.463088200000001</v>
      </c>
      <c r="F57" s="121">
        <v>13.9845186</v>
      </c>
      <c r="G57" s="121">
        <v>15.289819200000002</v>
      </c>
      <c r="H57" s="122">
        <v>16.511142375</v>
      </c>
      <c r="I57" s="120">
        <v>1.812808867105759</v>
      </c>
      <c r="J57" s="121">
        <v>6.039346212732381</v>
      </c>
      <c r="K57" s="121">
        <v>9.78017083027106</v>
      </c>
      <c r="L57" s="121">
        <v>11.931425328045812</v>
      </c>
      <c r="M57" s="121">
        <v>13.045092311159085</v>
      </c>
      <c r="N57" s="140">
        <v>14.087110751745541</v>
      </c>
      <c r="O57" s="120">
        <v>1.4302646239057</v>
      </c>
      <c r="P57" s="121">
        <v>5.005336081507658</v>
      </c>
      <c r="Q57" s="121">
        <v>8.105685651347454</v>
      </c>
      <c r="R57" s="121">
        <v>9.888618998589017</v>
      </c>
      <c r="S57" s="121">
        <v>10.811612537460613</v>
      </c>
      <c r="T57" s="122">
        <v>11.675224642901416</v>
      </c>
      <c r="U57" s="145">
        <v>1.3873984068</v>
      </c>
      <c r="V57" s="145">
        <v>2.2467652872000006</v>
      </c>
      <c r="W57" s="145">
        <v>2.7409656456000002</v>
      </c>
      <c r="X57" s="145">
        <v>2.9968045632000004</v>
      </c>
      <c r="Y57" s="146">
        <v>3.2361839055</v>
      </c>
      <c r="Z57" s="184">
        <v>55.08</v>
      </c>
      <c r="AA57" s="190">
        <v>314558.02911005396</v>
      </c>
      <c r="AB57" s="187">
        <v>318444.229110054</v>
      </c>
      <c r="AC57" s="196">
        <v>343128.229110054</v>
      </c>
      <c r="AD57" s="63">
        <v>5.1</v>
      </c>
      <c r="AE57" s="63">
        <v>7750</v>
      </c>
      <c r="AF57" s="63">
        <f t="shared" si="0"/>
        <v>39525</v>
      </c>
      <c r="AG57" s="194">
        <f t="shared" si="1"/>
        <v>275033.02911005396</v>
      </c>
      <c r="AH57" s="63">
        <v>8512</v>
      </c>
      <c r="AI57" s="63">
        <v>13352</v>
      </c>
      <c r="AJ57" s="26">
        <v>1.1</v>
      </c>
      <c r="AL57" s="26">
        <v>13352</v>
      </c>
    </row>
    <row r="58" spans="1:38" ht="12.75">
      <c r="A58" s="77" t="s">
        <v>253</v>
      </c>
      <c r="B58" s="71" t="s">
        <v>38</v>
      </c>
      <c r="C58" s="120">
        <v>2.2669913847929806</v>
      </c>
      <c r="D58" s="121">
        <v>7.268821679999999</v>
      </c>
      <c r="E58" s="121">
        <v>11.778618720000003</v>
      </c>
      <c r="F58" s="121">
        <v>14.371730399999999</v>
      </c>
      <c r="G58" s="121">
        <v>15.71420544</v>
      </c>
      <c r="H58" s="122">
        <v>16.9703037</v>
      </c>
      <c r="I58" s="120">
        <v>1.8553209268338817</v>
      </c>
      <c r="J58" s="121">
        <v>6.2016724049264385</v>
      </c>
      <c r="K58" s="121">
        <v>10.049377725823367</v>
      </c>
      <c r="L58" s="121">
        <v>12.261789841118018</v>
      </c>
      <c r="M58" s="121">
        <v>13.407173615324258</v>
      </c>
      <c r="N58" s="140">
        <v>14.478861745788631</v>
      </c>
      <c r="O58" s="120">
        <v>1.4638056641233463</v>
      </c>
      <c r="P58" s="121">
        <v>5.139870039016126</v>
      </c>
      <c r="Q58" s="121">
        <v>8.328801025137059</v>
      </c>
      <c r="R58" s="121">
        <v>10.162421055812342</v>
      </c>
      <c r="S58" s="121">
        <v>11.111701082203494</v>
      </c>
      <c r="T58" s="122">
        <v>11.999903062780115</v>
      </c>
      <c r="U58" s="145">
        <v>1.42468904928</v>
      </c>
      <c r="V58" s="145">
        <v>2.3086092691200006</v>
      </c>
      <c r="W58" s="145">
        <v>2.8168591584</v>
      </c>
      <c r="X58" s="145">
        <v>3.0799842662400003</v>
      </c>
      <c r="Y58" s="146">
        <v>3.3261795251999997</v>
      </c>
      <c r="Z58" s="184">
        <v>56.16</v>
      </c>
      <c r="AA58" s="190">
        <v>320698.8278993248</v>
      </c>
      <c r="AB58" s="187">
        <v>324661.22789932485</v>
      </c>
      <c r="AC58" s="196">
        <v>349829.22789932485</v>
      </c>
      <c r="AD58" s="63">
        <v>5.2</v>
      </c>
      <c r="AE58" s="63">
        <v>7750</v>
      </c>
      <c r="AF58" s="63">
        <f t="shared" si="0"/>
        <v>40300</v>
      </c>
      <c r="AG58" s="194">
        <f t="shared" si="1"/>
        <v>280398.8278993248</v>
      </c>
      <c r="AH58" s="63">
        <v>8512</v>
      </c>
      <c r="AI58" s="63">
        <v>13352</v>
      </c>
      <c r="AJ58" s="26">
        <v>1.1</v>
      </c>
      <c r="AL58" s="26">
        <v>13352</v>
      </c>
    </row>
    <row r="59" spans="1:38" ht="12.75">
      <c r="A59" s="67" t="s">
        <v>254</v>
      </c>
      <c r="B59" s="66" t="s">
        <v>39</v>
      </c>
      <c r="C59" s="120">
        <v>2.3158807091063562</v>
      </c>
      <c r="D59" s="121">
        <v>7.46630006</v>
      </c>
      <c r="E59" s="121">
        <v>12.101369240000004</v>
      </c>
      <c r="F59" s="121">
        <v>14.7663788</v>
      </c>
      <c r="G59" s="121">
        <v>16.14610048</v>
      </c>
      <c r="H59" s="122">
        <v>17.437046024999997</v>
      </c>
      <c r="I59" s="120">
        <v>1.895332277166233</v>
      </c>
      <c r="J59" s="121">
        <v>6.370158615447369</v>
      </c>
      <c r="K59" s="121">
        <v>10.324744639702546</v>
      </c>
      <c r="L59" s="121">
        <v>12.598499173066905</v>
      </c>
      <c r="M59" s="121">
        <v>13.77566133854938</v>
      </c>
      <c r="N59" s="140">
        <v>14.877080759074936</v>
      </c>
      <c r="O59" s="120">
        <v>1.4953737019752493</v>
      </c>
      <c r="P59" s="121">
        <v>5.279509344174516</v>
      </c>
      <c r="Q59" s="121">
        <v>8.557021746576588</v>
      </c>
      <c r="R59" s="121">
        <v>10.441481621115088</v>
      </c>
      <c r="S59" s="121">
        <v>11.417099188502295</v>
      </c>
      <c r="T59" s="122">
        <v>12.329942097691234</v>
      </c>
      <c r="U59" s="145">
        <v>1.46339481176</v>
      </c>
      <c r="V59" s="145">
        <v>2.3718683710400006</v>
      </c>
      <c r="W59" s="145">
        <v>2.8942102448</v>
      </c>
      <c r="X59" s="145">
        <v>3.1646356940800002</v>
      </c>
      <c r="Y59" s="146">
        <v>3.4176610209</v>
      </c>
      <c r="Z59" s="184">
        <v>58.67999999999999</v>
      </c>
      <c r="AA59" s="190">
        <v>326816.0987238856</v>
      </c>
      <c r="AB59" s="187">
        <v>330854.6987238856</v>
      </c>
      <c r="AC59" s="196">
        <v>356506.6987238856</v>
      </c>
      <c r="AD59" s="63">
        <v>5.3</v>
      </c>
      <c r="AE59" s="63">
        <v>7750</v>
      </c>
      <c r="AF59" s="63">
        <f t="shared" si="0"/>
        <v>41075</v>
      </c>
      <c r="AG59" s="194">
        <f t="shared" si="1"/>
        <v>285741.0987238856</v>
      </c>
      <c r="AH59" s="63">
        <v>8512</v>
      </c>
      <c r="AI59" s="63">
        <v>13352</v>
      </c>
      <c r="AJ59" s="26">
        <v>1.1</v>
      </c>
      <c r="AL59" s="26">
        <v>13352</v>
      </c>
    </row>
    <row r="60" spans="1:38" ht="12.75">
      <c r="A60" s="77" t="s">
        <v>255</v>
      </c>
      <c r="B60" s="71" t="s">
        <v>40</v>
      </c>
      <c r="C60" s="120">
        <v>2.364770033419732</v>
      </c>
      <c r="D60" s="121">
        <v>7.66377844</v>
      </c>
      <c r="E60" s="121">
        <v>12.424119760000004</v>
      </c>
      <c r="F60" s="121">
        <v>15.161027200000001</v>
      </c>
      <c r="G60" s="121">
        <v>16.57799552</v>
      </c>
      <c r="H60" s="122">
        <v>17.903788349999996</v>
      </c>
      <c r="I60" s="120">
        <v>1.9353436274985845</v>
      </c>
      <c r="J60" s="121">
        <v>6.538644825968299</v>
      </c>
      <c r="K60" s="121">
        <v>10.600111553581725</v>
      </c>
      <c r="L60" s="121">
        <v>12.93520850501579</v>
      </c>
      <c r="M60" s="121">
        <v>14.1441490617745</v>
      </c>
      <c r="N60" s="140">
        <v>15.275299772361238</v>
      </c>
      <c r="O60" s="120">
        <v>1.526941739827152</v>
      </c>
      <c r="P60" s="121">
        <v>5.4191486493329055</v>
      </c>
      <c r="Q60" s="121">
        <v>8.785242468016115</v>
      </c>
      <c r="R60" s="121">
        <v>10.720542186417834</v>
      </c>
      <c r="S60" s="121">
        <v>11.722497294801098</v>
      </c>
      <c r="T60" s="122">
        <v>12.659981132602352</v>
      </c>
      <c r="U60" s="145">
        <v>1.50210057424</v>
      </c>
      <c r="V60" s="145">
        <v>2.435127472960001</v>
      </c>
      <c r="W60" s="145">
        <v>2.9715613312</v>
      </c>
      <c r="X60" s="145">
        <v>3.2492871219200006</v>
      </c>
      <c r="Y60" s="146">
        <v>3.5091425165999994</v>
      </c>
      <c r="Z60" s="184">
        <v>61.199999999999996</v>
      </c>
      <c r="AA60" s="190">
        <v>332933.36954844656</v>
      </c>
      <c r="AB60" s="187">
        <v>337048.16954844655</v>
      </c>
      <c r="AC60" s="196">
        <v>363184.16954844655</v>
      </c>
      <c r="AD60" s="63">
        <v>5.4</v>
      </c>
      <c r="AE60" s="63">
        <v>7750</v>
      </c>
      <c r="AF60" s="63">
        <f t="shared" si="0"/>
        <v>41850</v>
      </c>
      <c r="AG60" s="194">
        <f t="shared" si="1"/>
        <v>291083.36954844656</v>
      </c>
      <c r="AH60" s="63">
        <v>8512</v>
      </c>
      <c r="AI60" s="63">
        <v>13352</v>
      </c>
      <c r="AJ60" s="26">
        <v>1.1</v>
      </c>
      <c r="AL60" s="26">
        <v>13352</v>
      </c>
    </row>
    <row r="61" spans="1:38" ht="12.75">
      <c r="A61" s="67" t="s">
        <v>256</v>
      </c>
      <c r="B61" s="66" t="s">
        <v>41</v>
      </c>
      <c r="C61" s="120">
        <v>2.4167149405026933</v>
      </c>
      <c r="D61" s="121">
        <v>7.855176819999999</v>
      </c>
      <c r="E61" s="121">
        <v>12.740790280000002</v>
      </c>
      <c r="F61" s="121">
        <v>15.5494132</v>
      </c>
      <c r="G61" s="121">
        <v>17.00356736</v>
      </c>
      <c r="H61" s="122">
        <v>18.364146674999997</v>
      </c>
      <c r="I61" s="120">
        <v>1.977855687226708</v>
      </c>
      <c r="J61" s="121">
        <v>6.701943652635019</v>
      </c>
      <c r="K61" s="121">
        <v>10.870291083606691</v>
      </c>
      <c r="L61" s="121">
        <v>13.26657483159484</v>
      </c>
      <c r="M61" s="121">
        <v>14.507241905791245</v>
      </c>
      <c r="N61" s="140">
        <v>15.668072032600627</v>
      </c>
      <c r="O61" s="120">
        <v>1.560482780044799</v>
      </c>
      <c r="P61" s="121">
        <v>5.5544887143650445</v>
      </c>
      <c r="Q61" s="121">
        <v>9.009163949329391</v>
      </c>
      <c r="R61" s="121">
        <v>10.99517453439054</v>
      </c>
      <c r="S61" s="121">
        <v>12.023424191368598</v>
      </c>
      <c r="T61" s="122">
        <v>12.98550596538091</v>
      </c>
      <c r="U61" s="145">
        <v>1.5396146567199998</v>
      </c>
      <c r="V61" s="145">
        <v>2.4971948948800007</v>
      </c>
      <c r="W61" s="145">
        <v>3.0476849872000003</v>
      </c>
      <c r="X61" s="145">
        <v>3.3326992025600006</v>
      </c>
      <c r="Y61" s="146">
        <v>3.5993727482999995</v>
      </c>
      <c r="Z61" s="184">
        <v>62.28</v>
      </c>
      <c r="AA61" s="190">
        <v>338811.7410390304</v>
      </c>
      <c r="AB61" s="187">
        <v>343002.7410390304</v>
      </c>
      <c r="AC61" s="196">
        <v>369622.7410390304</v>
      </c>
      <c r="AD61" s="63">
        <v>5.5</v>
      </c>
      <c r="AE61" s="63">
        <v>7750</v>
      </c>
      <c r="AF61" s="63">
        <f t="shared" si="0"/>
        <v>42625</v>
      </c>
      <c r="AG61" s="194">
        <f t="shared" si="1"/>
        <v>296186.7410390304</v>
      </c>
      <c r="AH61" s="63">
        <v>8512</v>
      </c>
      <c r="AI61" s="63">
        <v>13352</v>
      </c>
      <c r="AJ61" s="26">
        <v>1.1</v>
      </c>
      <c r="AL61" s="26">
        <v>13352</v>
      </c>
    </row>
    <row r="62" spans="1:38" ht="12.75">
      <c r="A62" s="77" t="s">
        <v>257</v>
      </c>
      <c r="B62" s="71" t="s">
        <v>42</v>
      </c>
      <c r="C62" s="120">
        <v>2.468659847585655</v>
      </c>
      <c r="D62" s="121">
        <v>8.046575199999998</v>
      </c>
      <c r="E62" s="121">
        <v>13.057460800000001</v>
      </c>
      <c r="F62" s="121">
        <v>15.937799199999999</v>
      </c>
      <c r="G62" s="121">
        <v>17.4291392</v>
      </c>
      <c r="H62" s="122">
        <v>18.824505</v>
      </c>
      <c r="I62" s="120">
        <v>2.020367746954831</v>
      </c>
      <c r="J62" s="121">
        <v>6.865242479301739</v>
      </c>
      <c r="K62" s="121">
        <v>11.14047061363166</v>
      </c>
      <c r="L62" s="121">
        <v>13.597941158173889</v>
      </c>
      <c r="M62" s="121">
        <v>14.87033474980799</v>
      </c>
      <c r="N62" s="140">
        <v>16.060844292840017</v>
      </c>
      <c r="O62" s="120">
        <v>1.5940238202624457</v>
      </c>
      <c r="P62" s="121">
        <v>5.689828779397183</v>
      </c>
      <c r="Q62" s="121">
        <v>9.233085430642666</v>
      </c>
      <c r="R62" s="121">
        <v>11.269806882363246</v>
      </c>
      <c r="S62" s="121">
        <v>12.324351087936098</v>
      </c>
      <c r="T62" s="122">
        <v>13.311030798159468</v>
      </c>
      <c r="U62" s="145">
        <v>1.5771287391999995</v>
      </c>
      <c r="V62" s="145">
        <v>2.5592623168000004</v>
      </c>
      <c r="W62" s="145">
        <v>3.1238086432</v>
      </c>
      <c r="X62" s="145">
        <v>3.4161112832000002</v>
      </c>
      <c r="Y62" s="146">
        <v>3.6896029799999996</v>
      </c>
      <c r="Z62" s="184">
        <v>63.36</v>
      </c>
      <c r="AA62" s="190">
        <v>344691.92237305373</v>
      </c>
      <c r="AB62" s="187">
        <v>348959.12237305375</v>
      </c>
      <c r="AC62" s="196">
        <v>376063.12237305375</v>
      </c>
      <c r="AD62" s="63">
        <v>5.6</v>
      </c>
      <c r="AE62" s="63">
        <v>7750</v>
      </c>
      <c r="AF62" s="63">
        <f t="shared" si="0"/>
        <v>43400</v>
      </c>
      <c r="AG62" s="194">
        <f t="shared" si="1"/>
        <v>301291.92237305373</v>
      </c>
      <c r="AH62" s="63">
        <v>8512</v>
      </c>
      <c r="AI62" s="63">
        <v>13352</v>
      </c>
      <c r="AJ62" s="26">
        <v>1.1</v>
      </c>
      <c r="AL62" s="26">
        <v>13352</v>
      </c>
    </row>
    <row r="63" spans="1:38" ht="12.75">
      <c r="A63" s="67" t="s">
        <v>258</v>
      </c>
      <c r="B63" s="66" t="s">
        <v>43</v>
      </c>
      <c r="C63" s="120">
        <v>2.520604754668616</v>
      </c>
      <c r="D63" s="121">
        <v>8.236833579999999</v>
      </c>
      <c r="E63" s="121">
        <v>13.372991320000004</v>
      </c>
      <c r="F63" s="121">
        <v>16.325011</v>
      </c>
      <c r="G63" s="121">
        <v>17.853525440000002</v>
      </c>
      <c r="H63" s="122">
        <v>19.283666325</v>
      </c>
      <c r="I63" s="120">
        <v>2.062879806682954</v>
      </c>
      <c r="J63" s="121">
        <v>7.027568671495797</v>
      </c>
      <c r="K63" s="121">
        <v>11.409677509183966</v>
      </c>
      <c r="L63" s="121">
        <v>13.928305671246097</v>
      </c>
      <c r="M63" s="121">
        <v>15.232416053973164</v>
      </c>
      <c r="N63" s="140">
        <v>16.452595286883106</v>
      </c>
      <c r="O63" s="120">
        <v>1.627564860480092</v>
      </c>
      <c r="P63" s="121">
        <v>5.82436273690565</v>
      </c>
      <c r="Q63" s="121">
        <v>9.456200804432271</v>
      </c>
      <c r="R63" s="121">
        <v>11.543608939586573</v>
      </c>
      <c r="S63" s="121">
        <v>12.62443963267898</v>
      </c>
      <c r="T63" s="122">
        <v>13.63570921803817</v>
      </c>
      <c r="U63" s="145">
        <v>1.6144193816799999</v>
      </c>
      <c r="V63" s="145">
        <v>2.621106298720001</v>
      </c>
      <c r="W63" s="145">
        <v>3.1997021560000003</v>
      </c>
      <c r="X63" s="145">
        <v>3.49929098624</v>
      </c>
      <c r="Y63" s="146">
        <v>3.7795985997</v>
      </c>
      <c r="Z63" s="184">
        <v>64.44</v>
      </c>
      <c r="AA63" s="190">
        <v>350832.7211623245</v>
      </c>
      <c r="AB63" s="187">
        <v>355176.1211623245</v>
      </c>
      <c r="AC63" s="196">
        <v>382764.1211623245</v>
      </c>
      <c r="AD63" s="63">
        <v>5.7</v>
      </c>
      <c r="AE63" s="63">
        <v>7750</v>
      </c>
      <c r="AF63" s="63">
        <f t="shared" si="0"/>
        <v>44175</v>
      </c>
      <c r="AG63" s="194">
        <f t="shared" si="1"/>
        <v>306657.7211623245</v>
      </c>
      <c r="AH63" s="63">
        <v>8512</v>
      </c>
      <c r="AI63" s="63">
        <v>13352</v>
      </c>
      <c r="AJ63" s="26">
        <v>1.1</v>
      </c>
      <c r="AL63" s="26">
        <v>13352</v>
      </c>
    </row>
    <row r="64" spans="1:38" ht="12.75">
      <c r="A64" s="77" t="s">
        <v>259</v>
      </c>
      <c r="B64" s="71" t="s">
        <v>44</v>
      </c>
      <c r="C64" s="120">
        <v>2.572549661751577</v>
      </c>
      <c r="D64" s="121">
        <v>8.42709196</v>
      </c>
      <c r="E64" s="121">
        <v>13.688521840000005</v>
      </c>
      <c r="F64" s="121">
        <v>16.712222800000003</v>
      </c>
      <c r="G64" s="121">
        <v>18.277911680000003</v>
      </c>
      <c r="H64" s="122">
        <v>19.74282765</v>
      </c>
      <c r="I64" s="120">
        <v>2.1053918664110767</v>
      </c>
      <c r="J64" s="121">
        <v>7.189894863689855</v>
      </c>
      <c r="K64" s="121">
        <v>11.678884404736273</v>
      </c>
      <c r="L64" s="121">
        <v>14.258670184318305</v>
      </c>
      <c r="M64" s="121">
        <v>15.594497358138337</v>
      </c>
      <c r="N64" s="122">
        <v>16.844346280926196</v>
      </c>
      <c r="O64" s="120">
        <v>1.6611059006977384</v>
      </c>
      <c r="P64" s="121">
        <v>5.958896694414118</v>
      </c>
      <c r="Q64" s="121">
        <v>9.679316178221876</v>
      </c>
      <c r="R64" s="121">
        <v>11.8174109968099</v>
      </c>
      <c r="S64" s="121">
        <v>12.924528177421863</v>
      </c>
      <c r="T64" s="122">
        <v>13.96038763791687</v>
      </c>
      <c r="U64" s="145">
        <v>1.65171002416</v>
      </c>
      <c r="V64" s="145">
        <v>2.682950280640001</v>
      </c>
      <c r="W64" s="145">
        <v>3.2755956688000007</v>
      </c>
      <c r="X64" s="145">
        <v>3.5824706892800005</v>
      </c>
      <c r="Y64" s="146">
        <v>3.8695942193999997</v>
      </c>
      <c r="Z64" s="184">
        <v>65.52</v>
      </c>
      <c r="AA64" s="190">
        <v>356973.51995159517</v>
      </c>
      <c r="AB64" s="187">
        <v>361393.11995159514</v>
      </c>
      <c r="AC64" s="196">
        <v>389465.11995159514</v>
      </c>
      <c r="AD64" s="63">
        <v>5.8</v>
      </c>
      <c r="AE64" s="63">
        <v>7750</v>
      </c>
      <c r="AF64" s="63">
        <f t="shared" si="0"/>
        <v>44950</v>
      </c>
      <c r="AG64" s="194">
        <f t="shared" si="1"/>
        <v>312023.51995159517</v>
      </c>
      <c r="AH64" s="63">
        <v>8512</v>
      </c>
      <c r="AI64" s="63">
        <v>13352</v>
      </c>
      <c r="AJ64" s="26">
        <v>1.1</v>
      </c>
      <c r="AL64" s="26">
        <v>13352</v>
      </c>
    </row>
    <row r="65" spans="1:38" ht="12.75">
      <c r="A65" s="67" t="s">
        <v>260</v>
      </c>
      <c r="B65" s="66" t="s">
        <v>45</v>
      </c>
      <c r="C65" s="120">
        <v>2.6214389860649527</v>
      </c>
      <c r="D65" s="121">
        <v>8.46699196</v>
      </c>
      <c r="E65" s="121">
        <v>13.728421840000005</v>
      </c>
      <c r="F65" s="121">
        <v>16.7533198</v>
      </c>
      <c r="G65" s="121">
        <v>18.319407680000005</v>
      </c>
      <c r="H65" s="122">
        <v>19.78472265</v>
      </c>
      <c r="I65" s="120">
        <v>2.145403216743428</v>
      </c>
      <c r="J65" s="121">
        <v>7.223937070233098</v>
      </c>
      <c r="K65" s="121">
        <v>11.712926611279517</v>
      </c>
      <c r="L65" s="121">
        <v>14.293733657057844</v>
      </c>
      <c r="M65" s="121">
        <v>15.629901252943311</v>
      </c>
      <c r="N65" s="122">
        <v>16.880090597796602</v>
      </c>
      <c r="O65" s="120">
        <v>1.6926739385496412</v>
      </c>
      <c r="P65" s="121">
        <v>5.98711045774264</v>
      </c>
      <c r="Q65" s="121">
        <v>9.707529941550398</v>
      </c>
      <c r="R65" s="121">
        <v>11.846471173038275</v>
      </c>
      <c r="S65" s="121">
        <v>12.953870491283524</v>
      </c>
      <c r="T65" s="122">
        <v>13.990012089411817</v>
      </c>
      <c r="U65" s="145">
        <v>1.65953042416</v>
      </c>
      <c r="V65" s="145">
        <v>2.690770680640001</v>
      </c>
      <c r="W65" s="145">
        <v>3.2836506808000006</v>
      </c>
      <c r="X65" s="145">
        <v>3.590603905280001</v>
      </c>
      <c r="Y65" s="146">
        <v>3.8778056394</v>
      </c>
      <c r="Z65" s="184">
        <v>65.52</v>
      </c>
      <c r="AA65" s="190">
        <v>363139.656549015</v>
      </c>
      <c r="AB65" s="187">
        <v>367635.456549015</v>
      </c>
      <c r="AC65" s="196">
        <v>396191.456549015</v>
      </c>
      <c r="AD65" s="63">
        <v>5.9</v>
      </c>
      <c r="AE65" s="63">
        <v>7750</v>
      </c>
      <c r="AF65" s="63">
        <f t="shared" si="0"/>
        <v>45725</v>
      </c>
      <c r="AG65" s="194">
        <f t="shared" si="1"/>
        <v>317414.656549015</v>
      </c>
      <c r="AH65" s="63">
        <v>8512</v>
      </c>
      <c r="AI65" s="63">
        <v>13352</v>
      </c>
      <c r="AJ65" s="26">
        <v>1.1</v>
      </c>
      <c r="AL65" s="26">
        <v>13352</v>
      </c>
    </row>
    <row r="66" spans="1:38" ht="13.5" thickBot="1">
      <c r="A66" s="115" t="s">
        <v>261</v>
      </c>
      <c r="B66" s="74" t="s">
        <v>46</v>
      </c>
      <c r="C66" s="123">
        <v>2.6703283103783284</v>
      </c>
      <c r="D66" s="124">
        <v>8.506891959999999</v>
      </c>
      <c r="E66" s="124">
        <v>13.768321840000004</v>
      </c>
      <c r="F66" s="124">
        <v>16.7944168</v>
      </c>
      <c r="G66" s="124">
        <v>18.360903680000003</v>
      </c>
      <c r="H66" s="125">
        <v>19.82661765</v>
      </c>
      <c r="I66" s="123">
        <v>2.1854145670757794</v>
      </c>
      <c r="J66" s="124">
        <v>7.25797927677634</v>
      </c>
      <c r="K66" s="124">
        <v>11.74696881782276</v>
      </c>
      <c r="L66" s="124">
        <v>14.328797129797383</v>
      </c>
      <c r="M66" s="124">
        <v>15.665305147748285</v>
      </c>
      <c r="N66" s="125">
        <v>16.915834914667006</v>
      </c>
      <c r="O66" s="123">
        <v>1.7242419764015442</v>
      </c>
      <c r="P66" s="124">
        <v>6.01532422107116</v>
      </c>
      <c r="Q66" s="124">
        <v>9.735743704878917</v>
      </c>
      <c r="R66" s="124">
        <v>11.87553134926665</v>
      </c>
      <c r="S66" s="124">
        <v>12.983212805145186</v>
      </c>
      <c r="T66" s="125">
        <v>14.019636540906765</v>
      </c>
      <c r="U66" s="147">
        <v>1.66735082416</v>
      </c>
      <c r="V66" s="147">
        <v>2.698591080640001</v>
      </c>
      <c r="W66" s="147">
        <v>3.2917056928000004</v>
      </c>
      <c r="X66" s="147">
        <v>3.598737121280001</v>
      </c>
      <c r="Y66" s="148">
        <v>3.8860170594</v>
      </c>
      <c r="Z66" s="195">
        <v>65.52</v>
      </c>
      <c r="AA66" s="191">
        <v>369303.98330299556</v>
      </c>
      <c r="AB66" s="192">
        <v>373875.98330299556</v>
      </c>
      <c r="AC66" s="197">
        <v>402915.98330299556</v>
      </c>
      <c r="AD66" s="63">
        <v>6</v>
      </c>
      <c r="AE66" s="63">
        <v>7750</v>
      </c>
      <c r="AF66" s="63">
        <f t="shared" si="0"/>
        <v>46500</v>
      </c>
      <c r="AG66" s="194">
        <f t="shared" si="1"/>
        <v>322803.98330299556</v>
      </c>
      <c r="AH66" s="63">
        <v>8512</v>
      </c>
      <c r="AI66" s="63">
        <v>13352</v>
      </c>
      <c r="AJ66" s="26">
        <v>1.1</v>
      </c>
      <c r="AL66" s="26">
        <v>13352</v>
      </c>
    </row>
    <row r="68" spans="1:38" s="4" customFormat="1" ht="12.75">
      <c r="A68" s="81" t="s">
        <v>368</v>
      </c>
      <c r="B68" s="81"/>
      <c r="C68" s="81"/>
      <c r="D68" s="81"/>
      <c r="E68" s="81"/>
      <c r="F68" s="81"/>
      <c r="G68" s="81"/>
      <c r="H68" s="81"/>
      <c r="I68" s="81"/>
      <c r="J68" s="2"/>
      <c r="K68" s="2"/>
      <c r="L68" s="2"/>
      <c r="M68" s="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</row>
    <row r="69" spans="1:38" s="1" customFormat="1" ht="12.75">
      <c r="A69" s="81" t="s">
        <v>206</v>
      </c>
      <c r="B69" s="81"/>
      <c r="C69" s="81"/>
      <c r="D69" s="81"/>
      <c r="E69" s="81"/>
      <c r="F69" s="81"/>
      <c r="G69" s="81"/>
      <c r="H69" s="81"/>
      <c r="I69" s="81"/>
      <c r="J69" s="2"/>
      <c r="K69" s="2"/>
      <c r="L69" s="2"/>
      <c r="M69" s="2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</row>
  </sheetData>
  <sheetProtection/>
  <mergeCells count="11">
    <mergeCell ref="U10:Y10"/>
    <mergeCell ref="AC9:AC10"/>
    <mergeCell ref="A9:A11"/>
    <mergeCell ref="B9:B11"/>
    <mergeCell ref="C9:T9"/>
    <mergeCell ref="Z9:Z11"/>
    <mergeCell ref="AA9:AB10"/>
    <mergeCell ref="U9:Y9"/>
    <mergeCell ref="C10:H10"/>
    <mergeCell ref="I10:N10"/>
    <mergeCell ref="O10:T10"/>
  </mergeCells>
  <conditionalFormatting sqref="A12:T66">
    <cfRule type="expression" priority="17" dxfId="0" stopIfTrue="1">
      <formula>MOD(ROW(A2),2)=0</formula>
    </cfRule>
  </conditionalFormatting>
  <conditionalFormatting sqref="U12:Y66">
    <cfRule type="expression" priority="5" dxfId="0">
      <formula>MOD(ROW(IO65365),2)=0</formula>
    </cfRule>
  </conditionalFormatting>
  <conditionalFormatting sqref="U38:Y66">
    <cfRule type="expression" priority="4" dxfId="0">
      <formula>MOD(ROW(T65391),2)=0</formula>
    </cfRule>
  </conditionalFormatting>
  <conditionalFormatting sqref="U12:Y37">
    <cfRule type="expression" priority="3" dxfId="0">
      <formula>MOD(ROW(IO65365),2)=0</formula>
    </cfRule>
  </conditionalFormatting>
  <conditionalFormatting sqref="U12:Y37">
    <cfRule type="expression" priority="2" dxfId="0">
      <formula>MOD(ROW(IO65365),2)=0</formula>
    </cfRule>
  </conditionalFormatting>
  <conditionalFormatting sqref="Z12:Z66">
    <cfRule type="expression" priority="1" dxfId="0" stopIfTrue="1">
      <formula>MOD(ROW(A2),2)=0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69"/>
  <sheetViews>
    <sheetView zoomScale="85" zoomScaleNormal="85" zoomScalePageLayoutView="0" workbookViewId="0" topLeftCell="A1">
      <selection activeCell="AO8" sqref="AO8"/>
    </sheetView>
  </sheetViews>
  <sheetFormatPr defaultColWidth="9.125" defaultRowHeight="12.75"/>
  <cols>
    <col min="1" max="1" width="19.00390625" style="26" customWidth="1"/>
    <col min="2" max="2" width="14.875" style="26" customWidth="1"/>
    <col min="3" max="20" width="6.875" style="26" customWidth="1"/>
    <col min="21" max="21" width="7.875" style="26" customWidth="1"/>
    <col min="22" max="26" width="9.125" style="26" customWidth="1"/>
    <col min="27" max="28" width="15.875" style="26" customWidth="1"/>
    <col min="29" max="29" width="19.125" style="63" customWidth="1"/>
    <col min="30" max="16384" width="9.125" style="26" customWidth="1"/>
  </cols>
  <sheetData>
    <row r="1" spans="1:2" ht="17.25" customHeight="1">
      <c r="A1" s="48" t="s">
        <v>65</v>
      </c>
      <c r="B1" s="41"/>
    </row>
    <row r="2" spans="1:2" ht="17.25" customHeight="1">
      <c r="A2" s="37"/>
      <c r="B2" s="41"/>
    </row>
    <row r="3" spans="1:29" s="1" customFormat="1" ht="22.5" customHeight="1">
      <c r="A3" s="42" t="s">
        <v>48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64"/>
    </row>
    <row r="4" spans="1:29" s="1" customFormat="1" ht="20.25" customHeight="1">
      <c r="A4" s="42" t="s">
        <v>61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88" t="s">
        <v>62</v>
      </c>
      <c r="AA4" s="43"/>
      <c r="AB4" s="43"/>
      <c r="AC4" s="64"/>
    </row>
    <row r="5" spans="1:29" s="1" customFormat="1" ht="19.5" customHeight="1">
      <c r="A5" s="42" t="s">
        <v>49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89" t="s">
        <v>63</v>
      </c>
      <c r="AA5" s="43"/>
      <c r="AB5" s="43"/>
      <c r="AC5" s="64"/>
    </row>
    <row r="6" spans="1:29" s="1" customFormat="1" ht="21" customHeight="1">
      <c r="A6" s="45" t="s">
        <v>50</v>
      </c>
      <c r="B6" s="46"/>
      <c r="C6" s="46"/>
      <c r="D6" s="46"/>
      <c r="E6" s="46"/>
      <c r="F6" s="46"/>
      <c r="G6" s="46"/>
      <c r="H6" s="46"/>
      <c r="I6" s="46"/>
      <c r="J6" s="46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64"/>
    </row>
    <row r="7" spans="1:29" s="1" customFormat="1" ht="10.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64"/>
    </row>
    <row r="8" spans="1:29" s="60" customFormat="1" ht="17.25" customHeight="1" thickBot="1">
      <c r="A8" s="48" t="s">
        <v>83</v>
      </c>
      <c r="B8" s="59"/>
      <c r="AC8" s="79"/>
    </row>
    <row r="9" spans="1:29" s="37" customFormat="1" ht="29.25" customHeight="1" thickBot="1">
      <c r="A9" s="280" t="s">
        <v>87</v>
      </c>
      <c r="B9" s="280" t="s">
        <v>88</v>
      </c>
      <c r="C9" s="308" t="s">
        <v>6</v>
      </c>
      <c r="D9" s="309"/>
      <c r="E9" s="309"/>
      <c r="F9" s="309"/>
      <c r="G9" s="309"/>
      <c r="H9" s="309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9"/>
      <c r="T9" s="289"/>
      <c r="U9" s="293" t="s">
        <v>7</v>
      </c>
      <c r="V9" s="294"/>
      <c r="W9" s="294"/>
      <c r="X9" s="295"/>
      <c r="Y9" s="296"/>
      <c r="Z9" s="290" t="s">
        <v>51</v>
      </c>
      <c r="AA9" s="269" t="s">
        <v>370</v>
      </c>
      <c r="AB9" s="270"/>
      <c r="AC9" s="306" t="s">
        <v>371</v>
      </c>
    </row>
    <row r="10" spans="1:29" ht="34.5" customHeight="1">
      <c r="A10" s="281"/>
      <c r="B10" s="281"/>
      <c r="C10" s="297" t="s">
        <v>84</v>
      </c>
      <c r="D10" s="298"/>
      <c r="E10" s="298"/>
      <c r="F10" s="298"/>
      <c r="G10" s="299"/>
      <c r="H10" s="300"/>
      <c r="I10" s="297" t="s">
        <v>85</v>
      </c>
      <c r="J10" s="298"/>
      <c r="K10" s="298"/>
      <c r="L10" s="298"/>
      <c r="M10" s="299"/>
      <c r="N10" s="300"/>
      <c r="O10" s="297" t="s">
        <v>86</v>
      </c>
      <c r="P10" s="298"/>
      <c r="Q10" s="298"/>
      <c r="R10" s="298"/>
      <c r="S10" s="299"/>
      <c r="T10" s="299"/>
      <c r="U10" s="302" t="s">
        <v>205</v>
      </c>
      <c r="V10" s="303"/>
      <c r="W10" s="303"/>
      <c r="X10" s="304"/>
      <c r="Y10" s="305"/>
      <c r="Z10" s="291"/>
      <c r="AA10" s="271"/>
      <c r="AB10" s="272"/>
      <c r="AC10" s="307"/>
    </row>
    <row r="11" spans="1:29" ht="54.75" customHeight="1" thickBot="1">
      <c r="A11" s="282"/>
      <c r="B11" s="282"/>
      <c r="C11" s="116">
        <v>0</v>
      </c>
      <c r="D11" s="117" t="s">
        <v>200</v>
      </c>
      <c r="E11" s="118" t="s">
        <v>201</v>
      </c>
      <c r="F11" s="118" t="s">
        <v>202</v>
      </c>
      <c r="G11" s="118" t="s">
        <v>203</v>
      </c>
      <c r="H11" s="119" t="s">
        <v>204</v>
      </c>
      <c r="I11" s="116">
        <v>0</v>
      </c>
      <c r="J11" s="117" t="s">
        <v>200</v>
      </c>
      <c r="K11" s="118" t="s">
        <v>201</v>
      </c>
      <c r="L11" s="118" t="s">
        <v>202</v>
      </c>
      <c r="M11" s="118" t="s">
        <v>203</v>
      </c>
      <c r="N11" s="119" t="s">
        <v>204</v>
      </c>
      <c r="O11" s="116">
        <v>0</v>
      </c>
      <c r="P11" s="117" t="s">
        <v>200</v>
      </c>
      <c r="Q11" s="118" t="s">
        <v>201</v>
      </c>
      <c r="R11" s="118" t="s">
        <v>202</v>
      </c>
      <c r="S11" s="118" t="s">
        <v>203</v>
      </c>
      <c r="T11" s="119" t="s">
        <v>204</v>
      </c>
      <c r="U11" s="117" t="s">
        <v>200</v>
      </c>
      <c r="V11" s="118" t="s">
        <v>201</v>
      </c>
      <c r="W11" s="118" t="s">
        <v>202</v>
      </c>
      <c r="X11" s="118" t="s">
        <v>203</v>
      </c>
      <c r="Y11" s="119" t="s">
        <v>204</v>
      </c>
      <c r="Z11" s="292"/>
      <c r="AA11" s="68" t="s">
        <v>59</v>
      </c>
      <c r="AB11" s="189" t="s">
        <v>60</v>
      </c>
      <c r="AC11" s="69" t="s">
        <v>372</v>
      </c>
    </row>
    <row r="12" spans="1:29" ht="13.5" customHeight="1">
      <c r="A12" s="78" t="s">
        <v>262</v>
      </c>
      <c r="B12" s="76">
        <v>600</v>
      </c>
      <c r="C12" s="107">
        <v>0.18577401729357612</v>
      </c>
      <c r="D12" s="108">
        <v>0.6058102142857141</v>
      </c>
      <c r="E12" s="108">
        <v>1.001233215362171</v>
      </c>
      <c r="F12" s="108">
        <v>1.2314694522801564</v>
      </c>
      <c r="G12" s="108">
        <v>1.3679154215079108</v>
      </c>
      <c r="H12" s="109">
        <v>1.5013257691972706</v>
      </c>
      <c r="I12" s="126">
        <v>0.15203869951109064</v>
      </c>
      <c r="J12" s="108">
        <v>0.5168700862336034</v>
      </c>
      <c r="K12" s="108">
        <v>0.8542402986294398</v>
      </c>
      <c r="L12" s="108">
        <v>1.0506751239653085</v>
      </c>
      <c r="M12" s="108">
        <v>1.167089205831079</v>
      </c>
      <c r="N12" s="109">
        <v>1.2809133314212315</v>
      </c>
      <c r="O12" s="126">
        <v>0.11995504728665665</v>
      </c>
      <c r="P12" s="108">
        <v>0.4283755891693688</v>
      </c>
      <c r="Q12" s="108">
        <v>0.7079838840822689</v>
      </c>
      <c r="R12" s="108">
        <v>0.8707866584695712</v>
      </c>
      <c r="S12" s="108">
        <v>0.9672692219513391</v>
      </c>
      <c r="T12" s="109">
        <v>1.0616052614321239</v>
      </c>
      <c r="U12" s="141">
        <v>0.11873880199999998</v>
      </c>
      <c r="V12" s="141">
        <v>0.19624171021098552</v>
      </c>
      <c r="W12" s="141">
        <v>0.24136801264691066</v>
      </c>
      <c r="X12" s="141">
        <v>0.26811142261555054</v>
      </c>
      <c r="Y12" s="142">
        <v>0.29425985076266503</v>
      </c>
      <c r="Z12" s="183">
        <v>3.6</v>
      </c>
      <c r="AA12" s="70">
        <v>40060.884527117</v>
      </c>
      <c r="AB12" s="188">
        <v>40518.084527117</v>
      </c>
      <c r="AC12" s="188">
        <v>43422.084527117</v>
      </c>
    </row>
    <row r="13" spans="1:29" ht="12.75">
      <c r="A13" s="49" t="s">
        <v>263</v>
      </c>
      <c r="B13" s="66">
        <v>700</v>
      </c>
      <c r="C13" s="131">
        <v>0.27122451379368573</v>
      </c>
      <c r="D13" s="114">
        <v>0.9016853214285712</v>
      </c>
      <c r="E13" s="114">
        <v>1.4948198230432568</v>
      </c>
      <c r="F13" s="114">
        <v>1.8399632784202347</v>
      </c>
      <c r="G13" s="114">
        <v>2.044561932261866</v>
      </c>
      <c r="H13" s="132">
        <v>2.2446071537959056</v>
      </c>
      <c r="I13" s="127">
        <v>0.22197195793830618</v>
      </c>
      <c r="J13" s="111">
        <v>0.7693072167689766</v>
      </c>
      <c r="K13" s="111">
        <v>1.2753625353627314</v>
      </c>
      <c r="L13" s="111">
        <v>1.5698348359890915</v>
      </c>
      <c r="M13" s="111">
        <v>1.7443959796619328</v>
      </c>
      <c r="N13" s="112">
        <v>1.9150721889213471</v>
      </c>
      <c r="O13" s="127">
        <v>0.17513078444122687</v>
      </c>
      <c r="P13" s="111">
        <v>0.6375923873580757</v>
      </c>
      <c r="Q13" s="111">
        <v>1.057004829727426</v>
      </c>
      <c r="R13" s="111">
        <v>1.3010598614164999</v>
      </c>
      <c r="S13" s="111">
        <v>1.445733996675192</v>
      </c>
      <c r="T13" s="112">
        <v>1.5871883459324092</v>
      </c>
      <c r="U13" s="143">
        <v>0.17673032299999997</v>
      </c>
      <c r="V13" s="143">
        <v>0.29298468531647837</v>
      </c>
      <c r="W13" s="143">
        <v>0.360632802570366</v>
      </c>
      <c r="X13" s="143">
        <v>0.4007341387233258</v>
      </c>
      <c r="Y13" s="144">
        <v>0.4399430021439975</v>
      </c>
      <c r="Z13" s="184">
        <v>4.7</v>
      </c>
      <c r="AA13" s="190">
        <v>45989.93163399912</v>
      </c>
      <c r="AB13" s="187">
        <v>46523.33163399912</v>
      </c>
      <c r="AC13" s="187">
        <v>49911.33163399912</v>
      </c>
    </row>
    <row r="14" spans="1:29" ht="12.75">
      <c r="A14" s="78" t="s">
        <v>264</v>
      </c>
      <c r="B14" s="71">
        <v>800</v>
      </c>
      <c r="C14" s="131">
        <v>0.35667501029379534</v>
      </c>
      <c r="D14" s="114">
        <v>0.9381653214285711</v>
      </c>
      <c r="E14" s="114">
        <v>1.5312998230432566</v>
      </c>
      <c r="F14" s="114">
        <v>1.8775376784202347</v>
      </c>
      <c r="G14" s="114">
        <v>2.082501132261866</v>
      </c>
      <c r="H14" s="132">
        <v>2.2829111537959057</v>
      </c>
      <c r="I14" s="120">
        <v>0.2919052163655217</v>
      </c>
      <c r="J14" s="111">
        <v>0.8004315198942276</v>
      </c>
      <c r="K14" s="111">
        <v>1.3064868384879824</v>
      </c>
      <c r="L14" s="111">
        <v>1.6018928682081</v>
      </c>
      <c r="M14" s="111">
        <v>1.7767652549121937</v>
      </c>
      <c r="N14" s="112">
        <v>1.9477527072028609</v>
      </c>
      <c r="O14" s="120">
        <v>0.23030652159579706</v>
      </c>
      <c r="P14" s="111">
        <v>0.6633878281155806</v>
      </c>
      <c r="Q14" s="111">
        <v>1.0828002704849309</v>
      </c>
      <c r="R14" s="111">
        <v>1.3276291653967303</v>
      </c>
      <c r="S14" s="111">
        <v>1.4725612550629972</v>
      </c>
      <c r="T14" s="112">
        <v>1.6142735587277897</v>
      </c>
      <c r="U14" s="143">
        <v>0.18388040299999994</v>
      </c>
      <c r="V14" s="143">
        <v>0.3001347653164783</v>
      </c>
      <c r="W14" s="143">
        <v>0.367997384970366</v>
      </c>
      <c r="X14" s="143">
        <v>0.40817022192332575</v>
      </c>
      <c r="Y14" s="144">
        <v>0.4474505861439975</v>
      </c>
      <c r="Z14" s="184">
        <v>4.7</v>
      </c>
      <c r="AA14" s="190">
        <v>52143.39932734439</v>
      </c>
      <c r="AB14" s="187">
        <v>52752.99932734439</v>
      </c>
      <c r="AC14" s="187">
        <v>56624.99932734439</v>
      </c>
    </row>
    <row r="15" spans="1:29" ht="12.75">
      <c r="A15" s="49" t="s">
        <v>265</v>
      </c>
      <c r="B15" s="66">
        <v>900</v>
      </c>
      <c r="C15" s="131">
        <v>0.4370990069997808</v>
      </c>
      <c r="D15" s="114">
        <v>1.2401204285714282</v>
      </c>
      <c r="E15" s="114">
        <v>2.0309664307243422</v>
      </c>
      <c r="F15" s="114">
        <v>2.492293904560313</v>
      </c>
      <c r="G15" s="114">
        <v>2.7654708430158212</v>
      </c>
      <c r="H15" s="132">
        <v>3.032576538394541</v>
      </c>
      <c r="I15" s="120">
        <v>0.35772475370878337</v>
      </c>
      <c r="J15" s="111">
        <v>1.0580560342838092</v>
      </c>
      <c r="K15" s="111">
        <v>1.7327964590754823</v>
      </c>
      <c r="L15" s="111">
        <v>2.126395585601718</v>
      </c>
      <c r="M15" s="111">
        <v>2.359466907951424</v>
      </c>
      <c r="N15" s="112">
        <v>2.5873583177498958</v>
      </c>
      <c r="O15" s="120">
        <v>0.2822366271530396</v>
      </c>
      <c r="P15" s="111">
        <v>0.8769038664305384</v>
      </c>
      <c r="Q15" s="111">
        <v>1.4361204562563388</v>
      </c>
      <c r="R15" s="111">
        <v>1.7623305856736973</v>
      </c>
      <c r="S15" s="111">
        <v>1.955497239518151</v>
      </c>
      <c r="T15" s="112">
        <v>2.1443708453606387</v>
      </c>
      <c r="U15" s="143">
        <v>0.24306360399999993</v>
      </c>
      <c r="V15" s="143">
        <v>0.3980694204219711</v>
      </c>
      <c r="W15" s="143">
        <v>0.48848960529382135</v>
      </c>
      <c r="X15" s="143">
        <v>0.542032285231101</v>
      </c>
      <c r="Y15" s="144">
        <v>0.59438500152533</v>
      </c>
      <c r="Z15" s="184">
        <v>7.2</v>
      </c>
      <c r="AA15" s="190">
        <v>58362.02138450156</v>
      </c>
      <c r="AB15" s="187">
        <v>59047.82138450156</v>
      </c>
      <c r="AC15" s="187">
        <v>63403.82138450156</v>
      </c>
    </row>
    <row r="16" spans="1:29" ht="12.75">
      <c r="A16" s="78" t="s">
        <v>266</v>
      </c>
      <c r="B16" s="71">
        <v>1000</v>
      </c>
      <c r="C16" s="131">
        <v>0.5225495034998904</v>
      </c>
      <c r="D16" s="114">
        <v>1.5359955357142852</v>
      </c>
      <c r="E16" s="114">
        <v>2.5245530384054278</v>
      </c>
      <c r="F16" s="114">
        <v>3.100787730700391</v>
      </c>
      <c r="G16" s="114">
        <v>3.442117353769777</v>
      </c>
      <c r="H16" s="132">
        <v>3.7758579229931764</v>
      </c>
      <c r="I16" s="120">
        <v>0.42765801213599886</v>
      </c>
      <c r="J16" s="111">
        <v>1.3104931648191822</v>
      </c>
      <c r="K16" s="111">
        <v>2.1539186958087737</v>
      </c>
      <c r="L16" s="111">
        <v>2.6455552976255</v>
      </c>
      <c r="M16" s="111">
        <v>2.9367736817822783</v>
      </c>
      <c r="N16" s="112">
        <v>3.2215171752500114</v>
      </c>
      <c r="O16" s="120">
        <v>0.3374123643076098</v>
      </c>
      <c r="P16" s="111">
        <v>1.0861206646192452</v>
      </c>
      <c r="Q16" s="111">
        <v>1.7851414019014957</v>
      </c>
      <c r="R16" s="111">
        <v>2.1926037886206258</v>
      </c>
      <c r="S16" s="111">
        <v>2.433962014242004</v>
      </c>
      <c r="T16" s="112">
        <v>2.6699539298609243</v>
      </c>
      <c r="U16" s="143">
        <v>0.3010551249999999</v>
      </c>
      <c r="V16" s="143">
        <v>0.49481239552746387</v>
      </c>
      <c r="W16" s="143">
        <v>0.6077543952172766</v>
      </c>
      <c r="X16" s="143">
        <v>0.6746550013388763</v>
      </c>
      <c r="Y16" s="144">
        <v>0.7400681529066626</v>
      </c>
      <c r="Z16" s="184">
        <v>8.3</v>
      </c>
      <c r="AA16" s="190">
        <v>64470.242991866355</v>
      </c>
      <c r="AB16" s="187">
        <v>65232.242991866355</v>
      </c>
      <c r="AC16" s="187">
        <v>70072.24299186635</v>
      </c>
    </row>
    <row r="17" spans="1:29" ht="12.75">
      <c r="A17" s="49" t="s">
        <v>267</v>
      </c>
      <c r="B17" s="66">
        <v>1100</v>
      </c>
      <c r="C17" s="131">
        <v>0.608</v>
      </c>
      <c r="D17" s="114">
        <v>1.8645306428571422</v>
      </c>
      <c r="E17" s="114">
        <v>3.0507996460865137</v>
      </c>
      <c r="F17" s="114">
        <v>3.742921356840469</v>
      </c>
      <c r="G17" s="114">
        <v>4.152730264523733</v>
      </c>
      <c r="H17" s="132">
        <v>4.5534323075918115</v>
      </c>
      <c r="I17" s="120">
        <v>0.4975912705632144</v>
      </c>
      <c r="J17" s="111">
        <v>1.590795419808248</v>
      </c>
      <c r="K17" s="111">
        <v>2.602906056995758</v>
      </c>
      <c r="L17" s="111">
        <v>3.1934160878365865</v>
      </c>
      <c r="M17" s="111">
        <v>3.5430601850449723</v>
      </c>
      <c r="N17" s="112">
        <v>3.884934413426504</v>
      </c>
      <c r="O17" s="120">
        <v>0.39258810146218</v>
      </c>
      <c r="P17" s="111">
        <v>1.3184317362492928</v>
      </c>
      <c r="Q17" s="111">
        <v>2.1572566209879938</v>
      </c>
      <c r="R17" s="111">
        <v>2.6466640932121357</v>
      </c>
      <c r="S17" s="111">
        <v>2.9364448333448516</v>
      </c>
      <c r="T17" s="112">
        <v>3.2197860014746174</v>
      </c>
      <c r="U17" s="143">
        <v>0.3654480059999999</v>
      </c>
      <c r="V17" s="143">
        <v>0.5979567306329567</v>
      </c>
      <c r="W17" s="143">
        <v>0.733612585940732</v>
      </c>
      <c r="X17" s="143">
        <v>0.8139351318466517</v>
      </c>
      <c r="Y17" s="144">
        <v>0.8924727322879951</v>
      </c>
      <c r="Z17" s="184">
        <v>9.4</v>
      </c>
      <c r="AA17" s="190">
        <v>70645.42880648229</v>
      </c>
      <c r="AB17" s="187">
        <v>71483.62880648229</v>
      </c>
      <c r="AC17" s="187">
        <v>76807.62880648229</v>
      </c>
    </row>
    <row r="18" spans="1:29" ht="12.75">
      <c r="A18" s="78" t="s">
        <v>268</v>
      </c>
      <c r="B18" s="71">
        <v>1200</v>
      </c>
      <c r="C18" s="131">
        <v>0.6884239967059856</v>
      </c>
      <c r="D18" s="114">
        <v>1.8706306428571422</v>
      </c>
      <c r="E18" s="114">
        <v>3.0568996460865137</v>
      </c>
      <c r="F18" s="114">
        <v>3.749204356840469</v>
      </c>
      <c r="G18" s="114">
        <v>4.159074264523732</v>
      </c>
      <c r="H18" s="132">
        <v>4.5598373075918115</v>
      </c>
      <c r="I18" s="120">
        <v>0.5634108079064762</v>
      </c>
      <c r="J18" s="111">
        <v>1.5959998674251346</v>
      </c>
      <c r="K18" s="111">
        <v>2.6081105046126445</v>
      </c>
      <c r="L18" s="111">
        <v>3.1987766688819796</v>
      </c>
      <c r="M18" s="111">
        <v>3.548472810566534</v>
      </c>
      <c r="N18" s="112">
        <v>3.8903990834242355</v>
      </c>
      <c r="O18" s="120">
        <v>0.44451820701942263</v>
      </c>
      <c r="P18" s="111">
        <v>1.3227451186128012</v>
      </c>
      <c r="Q18" s="111">
        <v>2.161570003351502</v>
      </c>
      <c r="R18" s="111">
        <v>2.651106877046549</v>
      </c>
      <c r="S18" s="111">
        <v>2.9409307510028997</v>
      </c>
      <c r="T18" s="112">
        <v>3.2243150529563014</v>
      </c>
      <c r="U18" s="143">
        <v>0.3666436059999999</v>
      </c>
      <c r="V18" s="143">
        <v>0.5991523306329567</v>
      </c>
      <c r="W18" s="143">
        <v>0.7348440539407319</v>
      </c>
      <c r="X18" s="143">
        <v>0.8151785558466516</v>
      </c>
      <c r="Y18" s="144">
        <v>0.8937281122879951</v>
      </c>
      <c r="Z18" s="184">
        <v>9.4</v>
      </c>
      <c r="AA18" s="190">
        <v>76554.56763553299</v>
      </c>
      <c r="AB18" s="187">
        <v>77468.96763553299</v>
      </c>
      <c r="AC18" s="187">
        <v>83276.96763553299</v>
      </c>
    </row>
    <row r="19" spans="1:29" ht="12.75">
      <c r="A19" s="49" t="s">
        <v>269</v>
      </c>
      <c r="B19" s="66">
        <v>1300</v>
      </c>
      <c r="C19" s="131">
        <v>0.773874493206095</v>
      </c>
      <c r="D19" s="114">
        <v>2.1703057499999994</v>
      </c>
      <c r="E19" s="114">
        <v>3.554286253767599</v>
      </c>
      <c r="F19" s="114">
        <v>4.361612182980548</v>
      </c>
      <c r="G19" s="114">
        <v>4.839672775277687</v>
      </c>
      <c r="H19" s="132">
        <v>5.307108692190446</v>
      </c>
      <c r="I19" s="120">
        <v>0.6333440663336916</v>
      </c>
      <c r="J19" s="111">
        <v>1.8516791128693881</v>
      </c>
      <c r="K19" s="111">
        <v>3.032474856254816</v>
      </c>
      <c r="L19" s="111">
        <v>3.72127575926191</v>
      </c>
      <c r="M19" s="111">
        <v>4.129151383902623</v>
      </c>
      <c r="N19" s="112">
        <v>4.5279621615786745</v>
      </c>
      <c r="O19" s="120">
        <v>0.4996939441739927</v>
      </c>
      <c r="P19" s="111">
        <v>1.5346489418804148</v>
      </c>
      <c r="Q19" s="111">
        <v>2.5132779740755655</v>
      </c>
      <c r="R19" s="111">
        <v>3.0841477158247526</v>
      </c>
      <c r="S19" s="111">
        <v>3.422190031808815</v>
      </c>
      <c r="T19" s="112">
        <v>3.752719513789438</v>
      </c>
      <c r="U19" s="143">
        <v>0.4253799269999999</v>
      </c>
      <c r="V19" s="143">
        <v>0.6966401057384495</v>
      </c>
      <c r="W19" s="143">
        <v>0.8548759878641875</v>
      </c>
      <c r="X19" s="143">
        <v>0.9485758639544266</v>
      </c>
      <c r="Y19" s="144">
        <v>1.0401933036693274</v>
      </c>
      <c r="Z19" s="184">
        <v>11.9</v>
      </c>
      <c r="AA19" s="190">
        <v>82751.47157141955</v>
      </c>
      <c r="AB19" s="187">
        <v>83742.07157141955</v>
      </c>
      <c r="AC19" s="187">
        <v>90034.07157141955</v>
      </c>
    </row>
    <row r="20" spans="1:29" ht="12.75">
      <c r="A20" s="78" t="s">
        <v>270</v>
      </c>
      <c r="B20" s="71">
        <v>1400</v>
      </c>
      <c r="C20" s="131">
        <v>0.8593249897062046</v>
      </c>
      <c r="D20" s="114">
        <v>2.465040857142857</v>
      </c>
      <c r="E20" s="114">
        <v>4.046732861448684</v>
      </c>
      <c r="F20" s="114">
        <v>4.968931809120626</v>
      </c>
      <c r="G20" s="114">
        <v>5.515133686031643</v>
      </c>
      <c r="H20" s="132">
        <v>6.049193076789082</v>
      </c>
      <c r="I20" s="120">
        <v>0.7032773247609071</v>
      </c>
      <c r="J20" s="111">
        <v>2.1031436089320974</v>
      </c>
      <c r="K20" s="111">
        <v>3.452624458515443</v>
      </c>
      <c r="L20" s="111">
        <v>4.239433657778848</v>
      </c>
      <c r="M20" s="111">
        <v>4.705446617881906</v>
      </c>
      <c r="N20" s="112">
        <v>5.161099752882493</v>
      </c>
      <c r="O20" s="120">
        <v>0.554869681328563</v>
      </c>
      <c r="P20" s="111">
        <v>1.74305963254545</v>
      </c>
      <c r="Q20" s="111">
        <v>2.86149281219705</v>
      </c>
      <c r="R20" s="111">
        <v>3.513590628022299</v>
      </c>
      <c r="S20" s="111">
        <v>3.89981645470805</v>
      </c>
      <c r="T20" s="112">
        <v>4.277456185389869</v>
      </c>
      <c r="U20" s="143">
        <v>0.48314800799999996</v>
      </c>
      <c r="V20" s="143">
        <v>0.7931596408439422</v>
      </c>
      <c r="W20" s="143">
        <v>0.9739106345876427</v>
      </c>
      <c r="X20" s="143">
        <v>1.080966202462202</v>
      </c>
      <c r="Y20" s="144">
        <v>1.1856418430506601</v>
      </c>
      <c r="Z20" s="184">
        <v>13</v>
      </c>
      <c r="AA20" s="190">
        <v>88903.12942132556</v>
      </c>
      <c r="AB20" s="187">
        <v>89969.92942132556</v>
      </c>
      <c r="AC20" s="187">
        <v>96745.92942132556</v>
      </c>
    </row>
    <row r="21" spans="1:29" ht="12.75">
      <c r="A21" s="49" t="s">
        <v>271</v>
      </c>
      <c r="B21" s="66">
        <v>1500</v>
      </c>
      <c r="C21" s="131">
        <v>0.9397489864121903</v>
      </c>
      <c r="D21" s="114">
        <v>2.7631959642857136</v>
      </c>
      <c r="E21" s="114">
        <v>4.54259946912977</v>
      </c>
      <c r="F21" s="114">
        <v>5.579774035260704</v>
      </c>
      <c r="G21" s="114">
        <v>6.194151396785599</v>
      </c>
      <c r="H21" s="132">
        <v>6.794868461387717</v>
      </c>
      <c r="I21" s="120">
        <v>0.7690968621041688</v>
      </c>
      <c r="J21" s="111">
        <v>2.3575260084127985</v>
      </c>
      <c r="K21" s="111">
        <v>3.8756919641940626</v>
      </c>
      <c r="L21" s="111">
        <v>4.76059699681632</v>
      </c>
      <c r="M21" s="111">
        <v>5.284776471415902</v>
      </c>
      <c r="N21" s="112">
        <v>5.797301142775203</v>
      </c>
      <c r="O21" s="120">
        <v>0.6067997868858056</v>
      </c>
      <c r="P21" s="111">
        <v>1.9538886457815006</v>
      </c>
      <c r="Q21" s="111">
        <v>3.212125972889551</v>
      </c>
      <c r="R21" s="111">
        <v>3.945524412467992</v>
      </c>
      <c r="S21" s="111">
        <v>4.3799579330811405</v>
      </c>
      <c r="T21" s="112">
        <v>4.804732095689865</v>
      </c>
      <c r="U21" s="143">
        <v>0.5415864089999999</v>
      </c>
      <c r="V21" s="143">
        <v>0.8903494959494349</v>
      </c>
      <c r="W21" s="143">
        <v>1.0936357109110981</v>
      </c>
      <c r="X21" s="143">
        <v>1.2140536737699774</v>
      </c>
      <c r="Y21" s="144">
        <v>1.3317942184319924</v>
      </c>
      <c r="Z21" s="184">
        <v>14</v>
      </c>
      <c r="AA21" s="190">
        <v>95078.31523594151</v>
      </c>
      <c r="AB21" s="187">
        <v>96221.31523594151</v>
      </c>
      <c r="AC21" s="187">
        <v>103481.31523594151</v>
      </c>
    </row>
    <row r="22" spans="1:29" ht="12.75">
      <c r="A22" s="78" t="s">
        <v>377</v>
      </c>
      <c r="B22" s="71">
        <v>1600</v>
      </c>
      <c r="C22" s="131">
        <v>1.0251994829122997</v>
      </c>
      <c r="D22" s="114">
        <v>3.06287107142857</v>
      </c>
      <c r="E22" s="114">
        <v>5.039986076810855</v>
      </c>
      <c r="F22" s="114">
        <v>6.192181861400782</v>
      </c>
      <c r="G22" s="114">
        <v>6.874749907539554</v>
      </c>
      <c r="H22" s="132">
        <v>7.542139845986353</v>
      </c>
      <c r="I22" s="120">
        <v>0.8390301205313843</v>
      </c>
      <c r="J22" s="111">
        <v>2.6132052538570516</v>
      </c>
      <c r="K22" s="111">
        <v>4.300056315836234</v>
      </c>
      <c r="L22" s="111">
        <v>5.283096087196249</v>
      </c>
      <c r="M22" s="111">
        <v>5.865455044751991</v>
      </c>
      <c r="N22" s="112">
        <v>6.4348642209296445</v>
      </c>
      <c r="O22" s="120">
        <v>0.6619755240403756</v>
      </c>
      <c r="P22" s="111">
        <v>2.165792469049114</v>
      </c>
      <c r="Q22" s="111">
        <v>3.563833943613615</v>
      </c>
      <c r="R22" s="111">
        <v>4.378565251246195</v>
      </c>
      <c r="S22" s="111">
        <v>4.861217213887057</v>
      </c>
      <c r="T22" s="112">
        <v>5.333136556523003</v>
      </c>
      <c r="U22" s="143">
        <v>0.6003227299999998</v>
      </c>
      <c r="V22" s="143">
        <v>0.9878372710549277</v>
      </c>
      <c r="W22" s="143">
        <v>1.2136676448345534</v>
      </c>
      <c r="X22" s="143">
        <v>1.3474509818777527</v>
      </c>
      <c r="Y22" s="144">
        <v>1.4782594098133253</v>
      </c>
      <c r="Z22" s="184">
        <v>14</v>
      </c>
      <c r="AA22" s="190">
        <v>100987.45406499218</v>
      </c>
      <c r="AB22" s="187">
        <v>102206.65406499218</v>
      </c>
      <c r="AC22" s="187">
        <v>109950.65406499218</v>
      </c>
    </row>
    <row r="23" spans="1:29" ht="12.75">
      <c r="A23" s="49" t="s">
        <v>272</v>
      </c>
      <c r="B23" s="66">
        <v>1700</v>
      </c>
      <c r="C23" s="131">
        <v>1.1106499794124094</v>
      </c>
      <c r="D23" s="114">
        <v>3.3576061785714275</v>
      </c>
      <c r="E23" s="114">
        <v>5.5324326844919405</v>
      </c>
      <c r="F23" s="114">
        <v>6.79950148754086</v>
      </c>
      <c r="G23" s="114">
        <v>7.550210818293509</v>
      </c>
      <c r="H23" s="132">
        <v>8.284224230584986</v>
      </c>
      <c r="I23" s="120">
        <v>0.9089633789585998</v>
      </c>
      <c r="J23" s="111">
        <v>2.864669749919761</v>
      </c>
      <c r="K23" s="111">
        <v>4.720205918096862</v>
      </c>
      <c r="L23" s="111">
        <v>5.8012539857131875</v>
      </c>
      <c r="M23" s="111">
        <v>6.441750278731274</v>
      </c>
      <c r="N23" s="112">
        <v>7.068001812233461</v>
      </c>
      <c r="O23" s="120">
        <v>0.7171512611949459</v>
      </c>
      <c r="P23" s="111">
        <v>2.374203159714149</v>
      </c>
      <c r="Q23" s="111">
        <v>3.9120487817350997</v>
      </c>
      <c r="R23" s="111">
        <v>4.808008163443741</v>
      </c>
      <c r="S23" s="111">
        <v>5.338843636786291</v>
      </c>
      <c r="T23" s="112">
        <v>5.857873228123432</v>
      </c>
      <c r="U23" s="143">
        <v>0.6580908109999998</v>
      </c>
      <c r="V23" s="143">
        <v>1.0843568061604203</v>
      </c>
      <c r="W23" s="143">
        <v>1.3327022915580087</v>
      </c>
      <c r="X23" s="143">
        <v>1.4798413203855278</v>
      </c>
      <c r="Y23" s="144">
        <v>1.6237079491946573</v>
      </c>
      <c r="Z23" s="184">
        <v>16.6</v>
      </c>
      <c r="AA23" s="190">
        <v>107162.63987960809</v>
      </c>
      <c r="AB23" s="187">
        <v>108458.03987960808</v>
      </c>
      <c r="AC23" s="187">
        <v>116686.03987960808</v>
      </c>
    </row>
    <row r="24" spans="1:29" ht="12.75">
      <c r="A24" s="78" t="s">
        <v>273</v>
      </c>
      <c r="B24" s="71">
        <v>1800</v>
      </c>
      <c r="C24" s="131">
        <v>1.1910739761183948</v>
      </c>
      <c r="D24" s="114">
        <v>3.6557612857142843</v>
      </c>
      <c r="E24" s="114">
        <v>6.028299292173027</v>
      </c>
      <c r="F24" s="114">
        <v>7.4103437136809385</v>
      </c>
      <c r="G24" s="114">
        <v>8.229228529047464</v>
      </c>
      <c r="H24" s="132">
        <v>9.029899615183622</v>
      </c>
      <c r="I24" s="120">
        <v>0.9747829163018614</v>
      </c>
      <c r="J24" s="111">
        <v>3.119052149400462</v>
      </c>
      <c r="K24" s="111">
        <v>5.143273423775481</v>
      </c>
      <c r="L24" s="111">
        <v>6.322417324750659</v>
      </c>
      <c r="M24" s="111">
        <v>7.0210801322652685</v>
      </c>
      <c r="N24" s="112">
        <v>7.704203202126172</v>
      </c>
      <c r="O24" s="120">
        <v>0.7690813667521884</v>
      </c>
      <c r="P24" s="111">
        <v>2.5850321729501995</v>
      </c>
      <c r="Q24" s="111">
        <v>4.2626819424276015</v>
      </c>
      <c r="R24" s="111">
        <v>5.2399419478894345</v>
      </c>
      <c r="S24" s="111">
        <v>5.818985115159381</v>
      </c>
      <c r="T24" s="112">
        <v>6.385149138423429</v>
      </c>
      <c r="U24" s="143">
        <v>0.7165292119999997</v>
      </c>
      <c r="V24" s="143">
        <v>1.1815466612659133</v>
      </c>
      <c r="W24" s="143">
        <v>1.452427367881464</v>
      </c>
      <c r="X24" s="143">
        <v>1.612928791693303</v>
      </c>
      <c r="Y24" s="144">
        <v>1.7698603245759899</v>
      </c>
      <c r="Z24" s="184">
        <v>17.6</v>
      </c>
      <c r="AA24" s="190">
        <v>113336.0158507848</v>
      </c>
      <c r="AB24" s="187">
        <v>114707.6158507848</v>
      </c>
      <c r="AC24" s="187">
        <v>123419.6158507848</v>
      </c>
    </row>
    <row r="25" spans="1:29" s="80" customFormat="1" ht="12.75">
      <c r="A25" s="49" t="s">
        <v>274</v>
      </c>
      <c r="B25" s="75">
        <v>1900</v>
      </c>
      <c r="C25" s="131">
        <v>1.2765244726185045</v>
      </c>
      <c r="D25" s="114">
        <v>3.6933812857142847</v>
      </c>
      <c r="E25" s="114">
        <v>6.065919292173027</v>
      </c>
      <c r="F25" s="114">
        <v>7.449092313680938</v>
      </c>
      <c r="G25" s="114">
        <v>8.268353329047464</v>
      </c>
      <c r="H25" s="132">
        <v>9.069400615183623</v>
      </c>
      <c r="I25" s="120">
        <v>1.0447161747290772</v>
      </c>
      <c r="J25" s="111">
        <v>3.1511490869983776</v>
      </c>
      <c r="K25" s="111">
        <v>5.175370361373397</v>
      </c>
      <c r="L25" s="111">
        <v>6.355477170476511</v>
      </c>
      <c r="M25" s="111">
        <v>7.0544609473671</v>
      </c>
      <c r="N25" s="112">
        <v>7.737904986603984</v>
      </c>
      <c r="O25" s="120">
        <v>0.8242571039067587</v>
      </c>
      <c r="P25" s="111">
        <v>2.611633721231377</v>
      </c>
      <c r="Q25" s="111">
        <v>4.289283490708779</v>
      </c>
      <c r="R25" s="111">
        <v>5.267341542619047</v>
      </c>
      <c r="S25" s="111">
        <v>5.846650725371806</v>
      </c>
      <c r="T25" s="112">
        <v>6.413080764118666</v>
      </c>
      <c r="U25" s="143">
        <v>0.7239027319999999</v>
      </c>
      <c r="V25" s="143">
        <v>1.1889201812659134</v>
      </c>
      <c r="W25" s="143">
        <v>1.460022093481464</v>
      </c>
      <c r="X25" s="143">
        <v>1.620597252493303</v>
      </c>
      <c r="Y25" s="144">
        <v>1.7776025205759902</v>
      </c>
      <c r="Z25" s="184">
        <v>18.7</v>
      </c>
      <c r="AA25" s="190">
        <v>119511.2016654007</v>
      </c>
      <c r="AB25" s="187">
        <v>120959.0016654007</v>
      </c>
      <c r="AC25" s="187">
        <v>130155.0016654007</v>
      </c>
    </row>
    <row r="26" spans="1:29" ht="12.75">
      <c r="A26" s="78" t="s">
        <v>275</v>
      </c>
      <c r="B26" s="71">
        <v>2000</v>
      </c>
      <c r="C26" s="131">
        <v>1.361974969118614</v>
      </c>
      <c r="D26" s="114">
        <v>3.9919163928571417</v>
      </c>
      <c r="E26" s="114">
        <v>6.562165899854113</v>
      </c>
      <c r="F26" s="114">
        <v>8.060325939821018</v>
      </c>
      <c r="G26" s="114">
        <v>8.947766239801421</v>
      </c>
      <c r="H26" s="132">
        <v>9.815474999782257</v>
      </c>
      <c r="I26" s="120">
        <v>1.1146494331562926</v>
      </c>
      <c r="J26" s="111">
        <v>3.405855697969967</v>
      </c>
      <c r="K26" s="111">
        <v>5.598762078542905</v>
      </c>
      <c r="L26" s="111">
        <v>6.876974447349598</v>
      </c>
      <c r="M26" s="111">
        <v>7.634127980851621</v>
      </c>
      <c r="N26" s="112">
        <v>8.374446798562126</v>
      </c>
      <c r="O26" s="120">
        <v>0.8794328410613288</v>
      </c>
      <c r="P26" s="111">
        <v>2.8227314369753187</v>
      </c>
      <c r="Q26" s="111">
        <v>4.64018535390917</v>
      </c>
      <c r="R26" s="111">
        <v>5.699552090647868</v>
      </c>
      <c r="S26" s="111">
        <v>6.327071654353103</v>
      </c>
      <c r="T26" s="112">
        <v>6.940638812051947</v>
      </c>
      <c r="U26" s="143">
        <v>0.7824156129999998</v>
      </c>
      <c r="V26" s="143">
        <v>1.2861845163714063</v>
      </c>
      <c r="W26" s="143">
        <v>1.5798238842049197</v>
      </c>
      <c r="X26" s="143">
        <v>1.7537621830010786</v>
      </c>
      <c r="Y26" s="144">
        <v>1.9238330999573225</v>
      </c>
      <c r="Z26" s="184">
        <v>18.7</v>
      </c>
      <c r="AA26" s="190">
        <v>125442.05861572202</v>
      </c>
      <c r="AB26" s="187">
        <v>126966.05861572202</v>
      </c>
      <c r="AC26" s="187">
        <v>136646.05861572202</v>
      </c>
    </row>
    <row r="27" spans="1:29" ht="12.75">
      <c r="A27" s="49" t="s">
        <v>276</v>
      </c>
      <c r="B27" s="66">
        <v>2100</v>
      </c>
      <c r="C27" s="131">
        <v>1.4423989658245995</v>
      </c>
      <c r="D27" s="114">
        <v>4.290071499999998</v>
      </c>
      <c r="E27" s="114">
        <v>7.058032507535198</v>
      </c>
      <c r="F27" s="114">
        <v>8.671168165961095</v>
      </c>
      <c r="G27" s="114">
        <v>9.626783950555373</v>
      </c>
      <c r="H27" s="132">
        <v>10.561150384380895</v>
      </c>
      <c r="I27" s="120">
        <v>1.1804689704995541</v>
      </c>
      <c r="J27" s="111">
        <v>3.6602380974506676</v>
      </c>
      <c r="K27" s="111">
        <v>6.021829584221524</v>
      </c>
      <c r="L27" s="111">
        <v>7.398137786387068</v>
      </c>
      <c r="M27" s="111">
        <v>8.213457834385611</v>
      </c>
      <c r="N27" s="112">
        <v>9.010648188454837</v>
      </c>
      <c r="O27" s="120">
        <v>0.9313629466185713</v>
      </c>
      <c r="P27" s="111">
        <v>3.033560450211369</v>
      </c>
      <c r="Q27" s="111">
        <v>4.990818514601671</v>
      </c>
      <c r="R27" s="111">
        <v>6.13148587509356</v>
      </c>
      <c r="S27" s="111">
        <v>6.807213132726192</v>
      </c>
      <c r="T27" s="112">
        <v>7.467914722351946</v>
      </c>
      <c r="U27" s="143">
        <v>0.8408540139999996</v>
      </c>
      <c r="V27" s="143">
        <v>1.383374371476899</v>
      </c>
      <c r="W27" s="143">
        <v>1.6995489605283747</v>
      </c>
      <c r="X27" s="143">
        <v>1.886849654308853</v>
      </c>
      <c r="Y27" s="144">
        <v>2.0699854753386555</v>
      </c>
      <c r="Z27" s="184">
        <v>22.3</v>
      </c>
      <c r="AA27" s="190">
        <v>131595.52630906733</v>
      </c>
      <c r="AB27" s="187">
        <v>133195.72630906734</v>
      </c>
      <c r="AC27" s="187">
        <v>143359.72630906734</v>
      </c>
    </row>
    <row r="28" spans="1:29" ht="12.75">
      <c r="A28" s="78" t="s">
        <v>277</v>
      </c>
      <c r="B28" s="71">
        <v>2200</v>
      </c>
      <c r="C28" s="131">
        <v>1.5278494623247092</v>
      </c>
      <c r="D28" s="114">
        <v>4.585946607142856</v>
      </c>
      <c r="E28" s="114">
        <v>7.551619115216284</v>
      </c>
      <c r="F28" s="114">
        <v>9.279661992101174</v>
      </c>
      <c r="G28" s="114">
        <v>10.30343046130933</v>
      </c>
      <c r="H28" s="132">
        <v>11.304431768979528</v>
      </c>
      <c r="I28" s="120">
        <v>1.2504022289267698</v>
      </c>
      <c r="J28" s="111">
        <v>3.9126752279860413</v>
      </c>
      <c r="K28" s="111">
        <v>6.442951820954816</v>
      </c>
      <c r="L28" s="111">
        <v>7.917297498410851</v>
      </c>
      <c r="M28" s="111">
        <v>8.790764608216469</v>
      </c>
      <c r="N28" s="112">
        <v>9.644807045954952</v>
      </c>
      <c r="O28" s="120">
        <v>0.9865386837731416</v>
      </c>
      <c r="P28" s="111">
        <v>3.2427772484000763</v>
      </c>
      <c r="Q28" s="111">
        <v>5.339839460246829</v>
      </c>
      <c r="R28" s="111">
        <v>6.561759078040489</v>
      </c>
      <c r="S28" s="111">
        <v>7.285677907450046</v>
      </c>
      <c r="T28" s="112">
        <v>7.99349780685223</v>
      </c>
      <c r="U28" s="143">
        <v>0.8988455349999998</v>
      </c>
      <c r="V28" s="143">
        <v>1.4801173465823918</v>
      </c>
      <c r="W28" s="143">
        <v>1.81881375045183</v>
      </c>
      <c r="X28" s="143">
        <v>2.019472370416629</v>
      </c>
      <c r="Y28" s="144">
        <v>2.2156686267199874</v>
      </c>
      <c r="Z28" s="184">
        <v>23.4</v>
      </c>
      <c r="AA28" s="190">
        <v>137770.71212368325</v>
      </c>
      <c r="AB28" s="187">
        <v>139447.11212368324</v>
      </c>
      <c r="AC28" s="187">
        <v>150095.11212368324</v>
      </c>
    </row>
    <row r="29" spans="1:29" ht="12.75">
      <c r="A29" s="49" t="s">
        <v>278</v>
      </c>
      <c r="B29" s="66">
        <v>2300</v>
      </c>
      <c r="C29" s="131">
        <v>1.613299958824819</v>
      </c>
      <c r="D29" s="114">
        <v>4.622426607142856</v>
      </c>
      <c r="E29" s="114">
        <v>7.588099115216284</v>
      </c>
      <c r="F29" s="114">
        <v>9.317236392101174</v>
      </c>
      <c r="G29" s="114">
        <v>10.341369661309331</v>
      </c>
      <c r="H29" s="132">
        <v>11.342735768979528</v>
      </c>
      <c r="I29" s="120">
        <v>1.3203354873539854</v>
      </c>
      <c r="J29" s="111">
        <v>3.9437995311112926</v>
      </c>
      <c r="K29" s="111">
        <v>6.474076124080067</v>
      </c>
      <c r="L29" s="111">
        <v>7.94935553062986</v>
      </c>
      <c r="M29" s="111">
        <v>8.82313388346673</v>
      </c>
      <c r="N29" s="112">
        <v>9.677487564236467</v>
      </c>
      <c r="O29" s="120">
        <v>1.0417144209277118</v>
      </c>
      <c r="P29" s="111">
        <v>3.2685726891575815</v>
      </c>
      <c r="Q29" s="111">
        <v>5.365634901004333</v>
      </c>
      <c r="R29" s="111">
        <v>6.58832838202072</v>
      </c>
      <c r="S29" s="111">
        <v>7.312505165837852</v>
      </c>
      <c r="T29" s="112">
        <v>8.02058301964761</v>
      </c>
      <c r="U29" s="143">
        <v>0.9059956149999998</v>
      </c>
      <c r="V29" s="143">
        <v>1.4872674265823917</v>
      </c>
      <c r="W29" s="143">
        <v>1.8261783328518302</v>
      </c>
      <c r="X29" s="143">
        <v>2.026908453616629</v>
      </c>
      <c r="Y29" s="144">
        <v>2.2231762107199877</v>
      </c>
      <c r="Z29" s="184">
        <v>25.9</v>
      </c>
      <c r="AA29" s="190">
        <v>143922.36997358926</v>
      </c>
      <c r="AB29" s="187">
        <v>145674.96997358926</v>
      </c>
      <c r="AC29" s="187">
        <v>156806.96997358926</v>
      </c>
    </row>
    <row r="30" spans="1:29" ht="12.75">
      <c r="A30" s="78" t="s">
        <v>279</v>
      </c>
      <c r="B30" s="71">
        <v>2400</v>
      </c>
      <c r="C30" s="131">
        <v>1.6937239555308043</v>
      </c>
      <c r="D30" s="114">
        <v>4.924381714285714</v>
      </c>
      <c r="E30" s="114">
        <v>8.087765722897368</v>
      </c>
      <c r="F30" s="114">
        <v>9.931992618241251</v>
      </c>
      <c r="G30" s="114">
        <v>11.024339372063286</v>
      </c>
      <c r="H30" s="132">
        <v>12.092401153578162</v>
      </c>
      <c r="I30" s="120">
        <v>1.386155024697247</v>
      </c>
      <c r="J30" s="111">
        <v>4.2014240455008744</v>
      </c>
      <c r="K30" s="111">
        <v>6.900385744667565</v>
      </c>
      <c r="L30" s="111">
        <v>8.473858248023477</v>
      </c>
      <c r="M30" s="111">
        <v>9.40583553650596</v>
      </c>
      <c r="N30" s="112">
        <v>10.3170931747835</v>
      </c>
      <c r="O30" s="120">
        <v>1.0936445264849544</v>
      </c>
      <c r="P30" s="111">
        <v>3.4820887274725396</v>
      </c>
      <c r="Q30" s="111">
        <v>5.71895508677574</v>
      </c>
      <c r="R30" s="111">
        <v>7.023029802297686</v>
      </c>
      <c r="S30" s="111">
        <v>7.795441150293005</v>
      </c>
      <c r="T30" s="112">
        <v>8.550680306280459</v>
      </c>
      <c r="U30" s="143">
        <v>0.9651788159999999</v>
      </c>
      <c r="V30" s="143">
        <v>1.5852020816878842</v>
      </c>
      <c r="W30" s="143">
        <v>1.9466705531752853</v>
      </c>
      <c r="X30" s="143">
        <v>2.160770516924404</v>
      </c>
      <c r="Y30" s="144">
        <v>2.37011062610132</v>
      </c>
      <c r="Z30" s="184">
        <v>27</v>
      </c>
      <c r="AA30" s="190">
        <v>149853.22692391058</v>
      </c>
      <c r="AB30" s="187">
        <v>151682.02692391057</v>
      </c>
      <c r="AC30" s="187">
        <v>163298.02692391057</v>
      </c>
    </row>
    <row r="31" spans="1:29" ht="12.75">
      <c r="A31" s="49" t="s">
        <v>280</v>
      </c>
      <c r="B31" s="66">
        <v>2500</v>
      </c>
      <c r="C31" s="131">
        <v>1.779174452030914</v>
      </c>
      <c r="D31" s="114">
        <v>5.22025682142857</v>
      </c>
      <c r="E31" s="114">
        <v>8.581352330578456</v>
      </c>
      <c r="F31" s="114">
        <v>10.54048644438133</v>
      </c>
      <c r="G31" s="114">
        <v>11.700985882817244</v>
      </c>
      <c r="H31" s="132">
        <v>12.8356825381768</v>
      </c>
      <c r="I31" s="120">
        <v>1.4560882831244626</v>
      </c>
      <c r="J31" s="111">
        <v>4.453861176036247</v>
      </c>
      <c r="K31" s="111">
        <v>7.321507981400859</v>
      </c>
      <c r="L31" s="111">
        <v>8.99301796004726</v>
      </c>
      <c r="M31" s="111">
        <v>9.983142310336817</v>
      </c>
      <c r="N31" s="112">
        <v>10.951252032283618</v>
      </c>
      <c r="O31" s="120">
        <v>1.1488202636395246</v>
      </c>
      <c r="P31" s="111">
        <v>3.691305525661246</v>
      </c>
      <c r="Q31" s="111">
        <v>6.067976032420899</v>
      </c>
      <c r="R31" s="111">
        <v>7.4533030052446145</v>
      </c>
      <c r="S31" s="111">
        <v>8.27390592501686</v>
      </c>
      <c r="T31" s="112">
        <v>9.076263390780746</v>
      </c>
      <c r="U31" s="143">
        <v>1.0231703369999996</v>
      </c>
      <c r="V31" s="143">
        <v>1.6819450567933774</v>
      </c>
      <c r="W31" s="143">
        <v>2.0659353430987406</v>
      </c>
      <c r="X31" s="143">
        <v>2.29339323303218</v>
      </c>
      <c r="Y31" s="144">
        <v>2.515793777482653</v>
      </c>
      <c r="Z31" s="184">
        <v>28.1</v>
      </c>
      <c r="AA31" s="190">
        <v>156004.8847738167</v>
      </c>
      <c r="AB31" s="187">
        <v>157909.8847738167</v>
      </c>
      <c r="AC31" s="187">
        <v>170009.8847738167</v>
      </c>
    </row>
    <row r="32" spans="1:29" ht="12.75">
      <c r="A32" s="78" t="s">
        <v>281</v>
      </c>
      <c r="B32" s="71">
        <v>2600</v>
      </c>
      <c r="C32" s="131">
        <v>1.8646249485310231</v>
      </c>
      <c r="D32" s="114">
        <v>5.514991928571427</v>
      </c>
      <c r="E32" s="114">
        <v>9.07379893825954</v>
      </c>
      <c r="F32" s="114">
        <v>11.147806070521408</v>
      </c>
      <c r="G32" s="114">
        <v>12.376446793571198</v>
      </c>
      <c r="H32" s="132">
        <v>13.577766922775433</v>
      </c>
      <c r="I32" s="120">
        <v>1.5260215415516778</v>
      </c>
      <c r="J32" s="111">
        <v>4.705325672098956</v>
      </c>
      <c r="K32" s="111">
        <v>7.7416575836614845</v>
      </c>
      <c r="L32" s="111">
        <v>9.511175858564199</v>
      </c>
      <c r="M32" s="111">
        <v>10.559437544316097</v>
      </c>
      <c r="N32" s="112">
        <v>11.584389623587434</v>
      </c>
      <c r="O32" s="120">
        <v>1.2039960007940944</v>
      </c>
      <c r="P32" s="111">
        <v>3.8997162163262806</v>
      </c>
      <c r="Q32" s="111">
        <v>6.4161908705423825</v>
      </c>
      <c r="R32" s="111">
        <v>7.882745917442162</v>
      </c>
      <c r="S32" s="111">
        <v>8.751532347916093</v>
      </c>
      <c r="T32" s="112">
        <v>9.601000062381175</v>
      </c>
      <c r="U32" s="143">
        <v>1.0809384179999997</v>
      </c>
      <c r="V32" s="143">
        <v>1.7784645918988697</v>
      </c>
      <c r="W32" s="143">
        <v>2.184969989822196</v>
      </c>
      <c r="X32" s="143">
        <v>2.425783571539955</v>
      </c>
      <c r="Y32" s="144">
        <v>2.661242316863985</v>
      </c>
      <c r="Z32" s="184">
        <v>28.1</v>
      </c>
      <c r="AA32" s="190">
        <v>162203.59855314248</v>
      </c>
      <c r="AB32" s="187">
        <v>164184.7985531425</v>
      </c>
      <c r="AC32" s="187">
        <v>176768.7985531425</v>
      </c>
    </row>
    <row r="33" spans="1:29" s="80" customFormat="1" ht="12.75">
      <c r="A33" s="49" t="s">
        <v>282</v>
      </c>
      <c r="B33" s="75">
        <v>2700</v>
      </c>
      <c r="C33" s="131">
        <v>1.9450489452370088</v>
      </c>
      <c r="D33" s="114">
        <v>5.816947035714285</v>
      </c>
      <c r="E33" s="114">
        <v>9.573465545940628</v>
      </c>
      <c r="F33" s="114">
        <v>11.762562296661487</v>
      </c>
      <c r="G33" s="114">
        <v>13.059416504325155</v>
      </c>
      <c r="H33" s="132">
        <v>14.32743230737407</v>
      </c>
      <c r="I33" s="120">
        <v>1.5918410788949395</v>
      </c>
      <c r="J33" s="111">
        <v>4.962950186488539</v>
      </c>
      <c r="K33" s="111">
        <v>8.167967204248987</v>
      </c>
      <c r="L33" s="111">
        <v>10.035678575957817</v>
      </c>
      <c r="M33" s="111">
        <v>11.142139197355329</v>
      </c>
      <c r="N33" s="112">
        <v>12.22399523413447</v>
      </c>
      <c r="O33" s="120">
        <v>1.2559261063513372</v>
      </c>
      <c r="P33" s="111">
        <v>4.113232254641239</v>
      </c>
      <c r="Q33" s="111">
        <v>6.769511056313792</v>
      </c>
      <c r="R33" s="111">
        <v>8.317447337719129</v>
      </c>
      <c r="S33" s="111">
        <v>9.234468332371248</v>
      </c>
      <c r="T33" s="112">
        <v>10.131097349014023</v>
      </c>
      <c r="U33" s="143">
        <v>1.1401216189999999</v>
      </c>
      <c r="V33" s="143">
        <v>1.8763992470043633</v>
      </c>
      <c r="W33" s="143">
        <v>2.3054622101456514</v>
      </c>
      <c r="X33" s="143">
        <v>2.5596456348477306</v>
      </c>
      <c r="Y33" s="144">
        <v>2.8081767322453177</v>
      </c>
      <c r="Z33" s="184">
        <v>30.6</v>
      </c>
      <c r="AA33" s="190">
        <v>168355.25640304846</v>
      </c>
      <c r="AB33" s="187">
        <v>170412.65640304846</v>
      </c>
      <c r="AC33" s="187">
        <v>183480.65640304846</v>
      </c>
    </row>
    <row r="34" spans="1:29" ht="12.75">
      <c r="A34" s="78" t="s">
        <v>283</v>
      </c>
      <c r="B34" s="71">
        <v>2800</v>
      </c>
      <c r="C34" s="131">
        <v>2.0304994417371187</v>
      </c>
      <c r="D34" s="114">
        <v>6.112822142857141</v>
      </c>
      <c r="E34" s="114">
        <v>10.067052153621711</v>
      </c>
      <c r="F34" s="114">
        <v>12.371056122801564</v>
      </c>
      <c r="G34" s="114">
        <v>13.736063015079111</v>
      </c>
      <c r="H34" s="132">
        <v>15.070713691972704</v>
      </c>
      <c r="I34" s="120">
        <v>1.6617743373221554</v>
      </c>
      <c r="J34" s="111">
        <v>5.215387317023911</v>
      </c>
      <c r="K34" s="111">
        <v>8.589089440982276</v>
      </c>
      <c r="L34" s="111">
        <v>10.554838287981598</v>
      </c>
      <c r="M34" s="111">
        <v>11.719445971186184</v>
      </c>
      <c r="N34" s="112">
        <v>12.858154091634585</v>
      </c>
      <c r="O34" s="120">
        <v>1.3111018435059076</v>
      </c>
      <c r="P34" s="111">
        <v>4.3224490528299455</v>
      </c>
      <c r="Q34" s="111">
        <v>7.118532001958948</v>
      </c>
      <c r="R34" s="111">
        <v>8.747720540666057</v>
      </c>
      <c r="S34" s="111">
        <v>9.7129331070951</v>
      </c>
      <c r="T34" s="112">
        <v>10.656680433514309</v>
      </c>
      <c r="U34" s="143">
        <v>1.1981131399999996</v>
      </c>
      <c r="V34" s="143">
        <v>1.9731422221098556</v>
      </c>
      <c r="W34" s="143">
        <v>2.424727000069107</v>
      </c>
      <c r="X34" s="143">
        <v>2.692268350955506</v>
      </c>
      <c r="Y34" s="144">
        <v>2.95385988362665</v>
      </c>
      <c r="Z34" s="184">
        <v>31.7</v>
      </c>
      <c r="AA34" s="190">
        <v>174286.1133533698</v>
      </c>
      <c r="AB34" s="187">
        <v>176419.7133533698</v>
      </c>
      <c r="AC34" s="187">
        <v>189971.7133533698</v>
      </c>
    </row>
    <row r="35" spans="1:29" ht="12.75">
      <c r="A35" s="49" t="s">
        <v>284</v>
      </c>
      <c r="B35" s="66">
        <v>2900</v>
      </c>
      <c r="C35" s="131">
        <v>2.115949938237228</v>
      </c>
      <c r="D35" s="114">
        <v>6.407557249999998</v>
      </c>
      <c r="E35" s="114">
        <v>10.559498761302796</v>
      </c>
      <c r="F35" s="114">
        <v>12.978375748941643</v>
      </c>
      <c r="G35" s="114">
        <v>14.411523925833063</v>
      </c>
      <c r="H35" s="132">
        <v>15.81279807657134</v>
      </c>
      <c r="I35" s="120">
        <v>1.7317075957493706</v>
      </c>
      <c r="J35" s="111">
        <v>5.46685181308662</v>
      </c>
      <c r="K35" s="111">
        <v>9.009239043242903</v>
      </c>
      <c r="L35" s="111">
        <v>11.072996186498537</v>
      </c>
      <c r="M35" s="111">
        <v>12.295741205165463</v>
      </c>
      <c r="N35" s="112">
        <v>13.491291682938405</v>
      </c>
      <c r="O35" s="120">
        <v>1.3662775806604777</v>
      </c>
      <c r="P35" s="111">
        <v>4.53085974349498</v>
      </c>
      <c r="Q35" s="111">
        <v>7.4667468400804315</v>
      </c>
      <c r="R35" s="111">
        <v>9.177163452863605</v>
      </c>
      <c r="S35" s="111">
        <v>10.190559529994333</v>
      </c>
      <c r="T35" s="112">
        <v>11.18141710511474</v>
      </c>
      <c r="U35" s="143">
        <v>1.2558812209999997</v>
      </c>
      <c r="V35" s="143">
        <v>2.069661757215348</v>
      </c>
      <c r="W35" s="143">
        <v>2.543761646792562</v>
      </c>
      <c r="X35" s="143">
        <v>2.8246586894632806</v>
      </c>
      <c r="Y35" s="144">
        <v>3.099308423007983</v>
      </c>
      <c r="Z35" s="184">
        <v>32.8</v>
      </c>
      <c r="AA35" s="190">
        <v>180461.29916798574</v>
      </c>
      <c r="AB35" s="187">
        <v>182671.09916798573</v>
      </c>
      <c r="AC35" s="187">
        <v>196707.09916798573</v>
      </c>
    </row>
    <row r="36" spans="1:29" ht="12.75">
      <c r="A36" s="78" t="s">
        <v>285</v>
      </c>
      <c r="B36" s="71">
        <v>3000</v>
      </c>
      <c r="C36" s="131">
        <v>2.196373934943214</v>
      </c>
      <c r="D36" s="114">
        <v>6.447457249999998</v>
      </c>
      <c r="E36" s="114">
        <v>10.599398761302798</v>
      </c>
      <c r="F36" s="114">
        <v>13.019472748941642</v>
      </c>
      <c r="G36" s="114">
        <v>14.453019925833063</v>
      </c>
      <c r="H36" s="132">
        <v>15.85469307657134</v>
      </c>
      <c r="I36" s="120">
        <v>1.7975271330926326</v>
      </c>
      <c r="J36" s="111">
        <v>5.500894019629863</v>
      </c>
      <c r="K36" s="111">
        <v>9.043281249786148</v>
      </c>
      <c r="L36" s="111">
        <v>11.108059659238078</v>
      </c>
      <c r="M36" s="111">
        <v>12.331145099970437</v>
      </c>
      <c r="N36" s="112">
        <v>13.52703599980881</v>
      </c>
      <c r="O36" s="120">
        <v>1.4182076862177204</v>
      </c>
      <c r="P36" s="111">
        <v>4.559073506823501</v>
      </c>
      <c r="Q36" s="111">
        <v>7.494960603408954</v>
      </c>
      <c r="R36" s="111">
        <v>9.20622362909198</v>
      </c>
      <c r="S36" s="111">
        <v>10.219901843855995</v>
      </c>
      <c r="T36" s="112">
        <v>11.211041556609686</v>
      </c>
      <c r="U36" s="143">
        <v>1.2637016209999996</v>
      </c>
      <c r="V36" s="143">
        <v>2.0774821572153486</v>
      </c>
      <c r="W36" s="143">
        <v>2.551816658792562</v>
      </c>
      <c r="X36" s="143">
        <v>2.8327919054632806</v>
      </c>
      <c r="Y36" s="144">
        <v>3.107519843007983</v>
      </c>
      <c r="Z36" s="184">
        <v>32.8</v>
      </c>
      <c r="AA36" s="190">
        <v>186658.20310387228</v>
      </c>
      <c r="AB36" s="187">
        <v>188944.20310387228</v>
      </c>
      <c r="AC36" s="187">
        <v>203464.20310387228</v>
      </c>
    </row>
    <row r="37" spans="1:29" ht="12.75">
      <c r="A37" s="49" t="s">
        <v>286</v>
      </c>
      <c r="B37" s="66" t="s">
        <v>17</v>
      </c>
      <c r="C37" s="110">
        <v>2.2818244314433236</v>
      </c>
      <c r="D37" s="111">
        <v>6.747132357142855</v>
      </c>
      <c r="E37" s="111">
        <v>11.096785368983882</v>
      </c>
      <c r="F37" s="111">
        <v>13.63188057508172</v>
      </c>
      <c r="G37" s="111">
        <v>15.13361843658702</v>
      </c>
      <c r="H37" s="112">
        <v>16.60196446116997</v>
      </c>
      <c r="I37" s="127">
        <v>1.8674603915198482</v>
      </c>
      <c r="J37" s="111">
        <v>5.756573265074117</v>
      </c>
      <c r="K37" s="111">
        <v>9.467645601428318</v>
      </c>
      <c r="L37" s="111">
        <v>11.630558749618007</v>
      </c>
      <c r="M37" s="111">
        <v>12.911823673306527</v>
      </c>
      <c r="N37" s="112">
        <v>14.164599077963246</v>
      </c>
      <c r="O37" s="127">
        <v>1.4733834233722907</v>
      </c>
      <c r="P37" s="111">
        <v>4.770977330091115</v>
      </c>
      <c r="Q37" s="111">
        <v>7.846668574133017</v>
      </c>
      <c r="R37" s="111">
        <v>9.639264467870182</v>
      </c>
      <c r="S37" s="111">
        <v>10.701161124661912</v>
      </c>
      <c r="T37" s="112">
        <v>11.73944601744282</v>
      </c>
      <c r="U37" s="149">
        <v>1.3224379419999996</v>
      </c>
      <c r="V37" s="143">
        <v>2.174969932320841</v>
      </c>
      <c r="W37" s="143">
        <v>2.6718485927160174</v>
      </c>
      <c r="X37" s="143">
        <v>2.966189213571056</v>
      </c>
      <c r="Y37" s="144">
        <v>3.253985034389314</v>
      </c>
      <c r="Z37" s="184">
        <v>36.4</v>
      </c>
      <c r="AA37" s="190">
        <v>198101.8431700553</v>
      </c>
      <c r="AB37" s="187">
        <v>200464.04317005532</v>
      </c>
      <c r="AC37" s="187">
        <v>215468.04317005532</v>
      </c>
    </row>
    <row r="38" spans="1:29" ht="12.75">
      <c r="A38" s="78" t="s">
        <v>287</v>
      </c>
      <c r="B38" s="71" t="s">
        <v>18</v>
      </c>
      <c r="C38" s="120">
        <v>2.0503989658245994</v>
      </c>
      <c r="D38" s="121">
        <v>6.12574214285714</v>
      </c>
      <c r="E38" s="121">
        <v>10.07997215362171</v>
      </c>
      <c r="F38" s="121">
        <v>12.384363722801565</v>
      </c>
      <c r="G38" s="121">
        <v>13.749499815079108</v>
      </c>
      <c r="H38" s="122">
        <v>15.084279691972705</v>
      </c>
      <c r="I38" s="120">
        <v>1.6780602410627685</v>
      </c>
      <c r="J38" s="121">
        <v>5.226410507714103</v>
      </c>
      <c r="K38" s="121">
        <v>8.600112631672468</v>
      </c>
      <c r="L38" s="121">
        <v>10.566192174392498</v>
      </c>
      <c r="M38" s="121">
        <v>11.730910089503983</v>
      </c>
      <c r="N38" s="122">
        <v>12.869728441859289</v>
      </c>
      <c r="O38" s="120">
        <v>1.3239510480807513</v>
      </c>
      <c r="P38" s="121">
        <v>4.331584938098228</v>
      </c>
      <c r="Q38" s="121">
        <v>7.12766788722723</v>
      </c>
      <c r="R38" s="121">
        <v>8.75713050249239</v>
      </c>
      <c r="S38" s="121">
        <v>9.722434427774115</v>
      </c>
      <c r="T38" s="122">
        <v>10.666273113046007</v>
      </c>
      <c r="U38" s="150">
        <v>1.2006454599999996</v>
      </c>
      <c r="V38" s="145">
        <v>1.9756745421098554</v>
      </c>
      <c r="W38" s="145">
        <v>2.4273352896691067</v>
      </c>
      <c r="X38" s="145">
        <v>2.6949019637555054</v>
      </c>
      <c r="Y38" s="146">
        <v>2.9565188196266505</v>
      </c>
      <c r="Z38" s="185">
        <v>28</v>
      </c>
      <c r="AA38" s="190">
        <v>204070.7068326002</v>
      </c>
      <c r="AB38" s="187">
        <v>206509.1068326002</v>
      </c>
      <c r="AC38" s="187">
        <v>221997.1068326002</v>
      </c>
    </row>
    <row r="39" spans="1:29" ht="12.75">
      <c r="A39" s="49" t="s">
        <v>288</v>
      </c>
      <c r="B39" s="66" t="s">
        <v>19</v>
      </c>
      <c r="C39" s="120">
        <v>2.135849462324709</v>
      </c>
      <c r="D39" s="121">
        <v>6.420477249999998</v>
      </c>
      <c r="E39" s="121">
        <v>10.572418761302796</v>
      </c>
      <c r="F39" s="121">
        <v>12.991683348941642</v>
      </c>
      <c r="G39" s="121">
        <v>14.424960725833063</v>
      </c>
      <c r="H39" s="122">
        <v>15.826364076571338</v>
      </c>
      <c r="I39" s="120">
        <v>1.7479934994899842</v>
      </c>
      <c r="J39" s="121">
        <v>5.477875003776813</v>
      </c>
      <c r="K39" s="121">
        <v>9.020262233933096</v>
      </c>
      <c r="L39" s="121">
        <v>11.084350072909437</v>
      </c>
      <c r="M39" s="121">
        <v>12.307205323483267</v>
      </c>
      <c r="N39" s="122">
        <v>13.502866033163105</v>
      </c>
      <c r="O39" s="120">
        <v>1.3791267852353215</v>
      </c>
      <c r="P39" s="121">
        <v>4.539995628763263</v>
      </c>
      <c r="Q39" s="121">
        <v>7.475882725348715</v>
      </c>
      <c r="R39" s="121">
        <v>9.186573414689935</v>
      </c>
      <c r="S39" s="121">
        <v>10.20006085067335</v>
      </c>
      <c r="T39" s="122">
        <v>11.191009784646436</v>
      </c>
      <c r="U39" s="150">
        <v>1.2584135409999995</v>
      </c>
      <c r="V39" s="145">
        <v>2.072194077215348</v>
      </c>
      <c r="W39" s="145">
        <v>2.546369936392562</v>
      </c>
      <c r="X39" s="145">
        <v>2.8272923022632805</v>
      </c>
      <c r="Y39" s="146">
        <v>3.1019673590079826</v>
      </c>
      <c r="Z39" s="184">
        <v>30.6</v>
      </c>
      <c r="AA39" s="190">
        <v>210309.23716758878</v>
      </c>
      <c r="AB39" s="187">
        <v>212823.8371675888</v>
      </c>
      <c r="AC39" s="187">
        <v>228795.8371675888</v>
      </c>
    </row>
    <row r="40" spans="1:29" ht="12.75">
      <c r="A40" s="78" t="s">
        <v>289</v>
      </c>
      <c r="B40" s="71" t="s">
        <v>20</v>
      </c>
      <c r="C40" s="120">
        <v>2.221299958824819</v>
      </c>
      <c r="D40" s="121">
        <v>6.715212357142855</v>
      </c>
      <c r="E40" s="121">
        <v>11.064865368983881</v>
      </c>
      <c r="F40" s="121">
        <v>13.59900297508172</v>
      </c>
      <c r="G40" s="121">
        <v>15.100421636587019</v>
      </c>
      <c r="H40" s="122">
        <v>16.56844846116997</v>
      </c>
      <c r="I40" s="120">
        <v>1.8179267579171996</v>
      </c>
      <c r="J40" s="121">
        <v>5.729339499839522</v>
      </c>
      <c r="K40" s="121">
        <v>9.440411836193723</v>
      </c>
      <c r="L40" s="121">
        <v>11.602507971426375</v>
      </c>
      <c r="M40" s="121">
        <v>12.883500557462549</v>
      </c>
      <c r="N40" s="122">
        <v>14.136003624466921</v>
      </c>
      <c r="O40" s="120">
        <v>1.4343025223898918</v>
      </c>
      <c r="P40" s="121">
        <v>4.748406319428298</v>
      </c>
      <c r="Q40" s="121">
        <v>7.8240975634701995</v>
      </c>
      <c r="R40" s="121">
        <v>9.616016326887483</v>
      </c>
      <c r="S40" s="121">
        <v>10.677687273572582</v>
      </c>
      <c r="T40" s="122">
        <v>11.715746456246864</v>
      </c>
      <c r="U40" s="150">
        <v>1.3161816219999996</v>
      </c>
      <c r="V40" s="145">
        <v>2.1687136123208406</v>
      </c>
      <c r="W40" s="145">
        <v>2.6654045831160174</v>
      </c>
      <c r="X40" s="145">
        <v>2.9596826407710557</v>
      </c>
      <c r="Y40" s="146">
        <v>3.2474158983893147</v>
      </c>
      <c r="Z40" s="184">
        <v>33.2</v>
      </c>
      <c r="AA40" s="190">
        <v>216547.76750257734</v>
      </c>
      <c r="AB40" s="187">
        <v>219138.56750257732</v>
      </c>
      <c r="AC40" s="187">
        <v>235594.56750257732</v>
      </c>
    </row>
    <row r="41" spans="1:29" ht="12.75">
      <c r="A41" s="49" t="s">
        <v>290</v>
      </c>
      <c r="B41" s="66" t="s">
        <v>21</v>
      </c>
      <c r="C41" s="120">
        <v>2.301723955530804</v>
      </c>
      <c r="D41" s="121">
        <v>7.013367464285712</v>
      </c>
      <c r="E41" s="121">
        <v>11.560731976664968</v>
      </c>
      <c r="F41" s="121">
        <v>14.2098452012218</v>
      </c>
      <c r="G41" s="121">
        <v>15.779439347340974</v>
      </c>
      <c r="H41" s="122">
        <v>17.314123845768606</v>
      </c>
      <c r="I41" s="120">
        <v>1.8837462952604613</v>
      </c>
      <c r="J41" s="121">
        <v>5.983721899320223</v>
      </c>
      <c r="K41" s="121">
        <v>9.863479341872342</v>
      </c>
      <c r="L41" s="121">
        <v>12.123671310463846</v>
      </c>
      <c r="M41" s="121">
        <v>13.462830410996542</v>
      </c>
      <c r="N41" s="122">
        <v>14.772205014359633</v>
      </c>
      <c r="O41" s="120">
        <v>1.4862326279471343</v>
      </c>
      <c r="P41" s="121">
        <v>4.959235332664349</v>
      </c>
      <c r="Q41" s="121">
        <v>8.174730724162702</v>
      </c>
      <c r="R41" s="121">
        <v>10.047950111333176</v>
      </c>
      <c r="S41" s="121">
        <v>11.157828751945672</v>
      </c>
      <c r="T41" s="122">
        <v>12.24302236654686</v>
      </c>
      <c r="U41" s="150">
        <v>1.3746200229999994</v>
      </c>
      <c r="V41" s="145">
        <v>2.265903467426334</v>
      </c>
      <c r="W41" s="145">
        <v>2.7851296594394728</v>
      </c>
      <c r="X41" s="145">
        <v>3.092770112078831</v>
      </c>
      <c r="Y41" s="146">
        <v>3.393568273770647</v>
      </c>
      <c r="Z41" s="184">
        <v>34.2</v>
      </c>
      <c r="AA41" s="190">
        <v>222788.10768100515</v>
      </c>
      <c r="AB41" s="187">
        <v>225455.10768100515</v>
      </c>
      <c r="AC41" s="187">
        <v>242395.10768100515</v>
      </c>
    </row>
    <row r="42" spans="1:29" ht="12.75">
      <c r="A42" s="78" t="s">
        <v>291</v>
      </c>
      <c r="B42" s="71" t="s">
        <v>22</v>
      </c>
      <c r="C42" s="120">
        <v>2.3821479522367897</v>
      </c>
      <c r="D42" s="121">
        <v>7.3115225714285685</v>
      </c>
      <c r="E42" s="121">
        <v>12.056598584346053</v>
      </c>
      <c r="F42" s="121">
        <v>14.820687427361877</v>
      </c>
      <c r="G42" s="121">
        <v>16.45845705809493</v>
      </c>
      <c r="H42" s="122">
        <v>18.059799230367243</v>
      </c>
      <c r="I42" s="120">
        <v>1.9495658326037228</v>
      </c>
      <c r="J42" s="121">
        <v>6.238104298800924</v>
      </c>
      <c r="K42" s="121">
        <v>10.286546847550962</v>
      </c>
      <c r="L42" s="121">
        <v>12.644834649501318</v>
      </c>
      <c r="M42" s="121">
        <v>14.042160264530537</v>
      </c>
      <c r="N42" s="122">
        <v>15.408406404252345</v>
      </c>
      <c r="O42" s="120">
        <v>1.5381627335043768</v>
      </c>
      <c r="P42" s="121">
        <v>5.170064345900399</v>
      </c>
      <c r="Q42" s="121">
        <v>8.525363884855203</v>
      </c>
      <c r="R42" s="121">
        <v>10.479883895778869</v>
      </c>
      <c r="S42" s="121">
        <v>11.637970230318762</v>
      </c>
      <c r="T42" s="122">
        <v>12.770298276846859</v>
      </c>
      <c r="U42" s="150">
        <v>1.4330584239999995</v>
      </c>
      <c r="V42" s="145">
        <v>2.3630933225318267</v>
      </c>
      <c r="W42" s="145">
        <v>2.904854735762928</v>
      </c>
      <c r="X42" s="145">
        <v>3.225857583386606</v>
      </c>
      <c r="Y42" s="146">
        <v>3.5397206491519797</v>
      </c>
      <c r="Z42" s="184">
        <v>35.2</v>
      </c>
      <c r="AA42" s="190">
        <v>229026.63801599384</v>
      </c>
      <c r="AB42" s="187">
        <v>231769.83801599385</v>
      </c>
      <c r="AC42" s="187">
        <v>249193.83801599385</v>
      </c>
    </row>
    <row r="43" spans="1:29" ht="12.75">
      <c r="A43" s="49" t="s">
        <v>292</v>
      </c>
      <c r="B43" s="66" t="s">
        <v>23</v>
      </c>
      <c r="C43" s="120">
        <v>2.4675984487368994</v>
      </c>
      <c r="D43" s="121">
        <v>7.349142571428569</v>
      </c>
      <c r="E43" s="121">
        <v>12.094218584346054</v>
      </c>
      <c r="F43" s="121">
        <v>14.859436027361877</v>
      </c>
      <c r="G43" s="121">
        <v>16.49758185809493</v>
      </c>
      <c r="H43" s="122">
        <v>18.099300230367245</v>
      </c>
      <c r="I43" s="120">
        <v>2.0194990910309385</v>
      </c>
      <c r="J43" s="121">
        <v>6.27020123639884</v>
      </c>
      <c r="K43" s="121">
        <v>10.318643785148879</v>
      </c>
      <c r="L43" s="121">
        <v>12.67789449522717</v>
      </c>
      <c r="M43" s="121">
        <v>14.07554107963237</v>
      </c>
      <c r="N43" s="122">
        <v>15.442108188730156</v>
      </c>
      <c r="O43" s="120">
        <v>1.593338470658947</v>
      </c>
      <c r="P43" s="121">
        <v>5.196665894181576</v>
      </c>
      <c r="Q43" s="121">
        <v>8.551965433136381</v>
      </c>
      <c r="R43" s="121">
        <v>10.507283490508481</v>
      </c>
      <c r="S43" s="121">
        <v>11.665635840531188</v>
      </c>
      <c r="T43" s="122">
        <v>12.798229902542095</v>
      </c>
      <c r="U43" s="150">
        <v>1.4404319439999997</v>
      </c>
      <c r="V43" s="145">
        <v>2.370466842531827</v>
      </c>
      <c r="W43" s="145">
        <v>2.912449461362928</v>
      </c>
      <c r="X43" s="145">
        <v>3.233526044186606</v>
      </c>
      <c r="Y43" s="146">
        <v>3.54746284515198</v>
      </c>
      <c r="Z43" s="184">
        <v>36.3</v>
      </c>
      <c r="AA43" s="190">
        <v>235266.9781944215</v>
      </c>
      <c r="AB43" s="187">
        <v>238086.3781944215</v>
      </c>
      <c r="AC43" s="187">
        <v>255994.3781944215</v>
      </c>
    </row>
    <row r="44" spans="1:29" ht="12.75">
      <c r="A44" s="78" t="s">
        <v>293</v>
      </c>
      <c r="B44" s="71" t="s">
        <v>24</v>
      </c>
      <c r="C44" s="120">
        <v>2.553048945237009</v>
      </c>
      <c r="D44" s="121">
        <v>7.386762571428569</v>
      </c>
      <c r="E44" s="121">
        <v>12.131838584346054</v>
      </c>
      <c r="F44" s="121">
        <v>14.898184627361877</v>
      </c>
      <c r="G44" s="121">
        <v>16.53670665809493</v>
      </c>
      <c r="H44" s="122">
        <v>18.138801230367246</v>
      </c>
      <c r="I44" s="120">
        <v>2.0894323494581544</v>
      </c>
      <c r="J44" s="121">
        <v>6.302298173996755</v>
      </c>
      <c r="K44" s="121">
        <v>10.350740722746794</v>
      </c>
      <c r="L44" s="121">
        <v>12.710954340953021</v>
      </c>
      <c r="M44" s="121">
        <v>14.1089218947342</v>
      </c>
      <c r="N44" s="122">
        <v>15.475809973207967</v>
      </c>
      <c r="O44" s="120">
        <v>1.6485142078135173</v>
      </c>
      <c r="P44" s="121">
        <v>5.223267442462754</v>
      </c>
      <c r="Q44" s="121">
        <v>8.578566981417557</v>
      </c>
      <c r="R44" s="121">
        <v>10.534683085238093</v>
      </c>
      <c r="S44" s="121">
        <v>11.693301450743611</v>
      </c>
      <c r="T44" s="122">
        <v>12.826161528237332</v>
      </c>
      <c r="U44" s="150">
        <v>1.4478054639999998</v>
      </c>
      <c r="V44" s="145">
        <v>2.3778403625318267</v>
      </c>
      <c r="W44" s="145">
        <v>2.920044186962928</v>
      </c>
      <c r="X44" s="145">
        <v>3.241194504986606</v>
      </c>
      <c r="Y44" s="146">
        <v>3.5552050411519804</v>
      </c>
      <c r="Z44" s="184">
        <v>37.4</v>
      </c>
      <c r="AA44" s="190">
        <v>241505.50852941017</v>
      </c>
      <c r="AB44" s="187">
        <v>244401.10852941018</v>
      </c>
      <c r="AC44" s="187">
        <v>262793.10852941015</v>
      </c>
    </row>
    <row r="45" spans="1:29" ht="12.75">
      <c r="A45" s="49" t="s">
        <v>294</v>
      </c>
      <c r="B45" s="66" t="s">
        <v>25</v>
      </c>
      <c r="C45" s="120">
        <v>2.6384994417371184</v>
      </c>
      <c r="D45" s="121">
        <v>7.685297678571427</v>
      </c>
      <c r="E45" s="121">
        <v>12.62808519202714</v>
      </c>
      <c r="F45" s="121">
        <v>15.509418253501956</v>
      </c>
      <c r="G45" s="121">
        <v>17.216119568848885</v>
      </c>
      <c r="H45" s="122">
        <v>18.88487561496588</v>
      </c>
      <c r="I45" s="120">
        <v>2.15936560788537</v>
      </c>
      <c r="J45" s="121">
        <v>6.557004784968345</v>
      </c>
      <c r="K45" s="121">
        <v>10.774132439916302</v>
      </c>
      <c r="L45" s="121">
        <v>13.232451617826108</v>
      </c>
      <c r="M45" s="121">
        <v>14.68858892821872</v>
      </c>
      <c r="N45" s="122">
        <v>16.11235178516611</v>
      </c>
      <c r="O45" s="120">
        <v>1.7036899449680876</v>
      </c>
      <c r="P45" s="121">
        <v>5.434365158206695</v>
      </c>
      <c r="Q45" s="121">
        <v>8.929468844617949</v>
      </c>
      <c r="R45" s="121">
        <v>10.966893633266913</v>
      </c>
      <c r="S45" s="121">
        <v>12.173722379724909</v>
      </c>
      <c r="T45" s="122">
        <v>13.353719576170613</v>
      </c>
      <c r="U45" s="150">
        <v>1.5063183449999997</v>
      </c>
      <c r="V45" s="145">
        <v>2.4751046976373194</v>
      </c>
      <c r="W45" s="145">
        <v>3.039845977686384</v>
      </c>
      <c r="X45" s="145">
        <v>3.3743594354943816</v>
      </c>
      <c r="Y45" s="146">
        <v>3.7014356205333128</v>
      </c>
      <c r="Z45" s="184">
        <v>37.4</v>
      </c>
      <c r="AA45" s="190">
        <v>247496.09031322575</v>
      </c>
      <c r="AB45" s="187">
        <v>250467.89031322574</v>
      </c>
      <c r="AC45" s="187">
        <v>269343.89031322574</v>
      </c>
    </row>
    <row r="46" spans="1:29" ht="12.75">
      <c r="A46" s="78" t="s">
        <v>295</v>
      </c>
      <c r="B46" s="71" t="s">
        <v>26</v>
      </c>
      <c r="C46" s="120">
        <v>2.723949938237228</v>
      </c>
      <c r="D46" s="121">
        <v>7.9838327857142835</v>
      </c>
      <c r="E46" s="121">
        <v>13.124331799708226</v>
      </c>
      <c r="F46" s="121">
        <v>16.120651879642036</v>
      </c>
      <c r="G46" s="121">
        <v>17.895532479602842</v>
      </c>
      <c r="H46" s="122">
        <v>19.630949999564514</v>
      </c>
      <c r="I46" s="120">
        <v>2.2292988663125852</v>
      </c>
      <c r="J46" s="121">
        <v>6.811711395939934</v>
      </c>
      <c r="K46" s="121">
        <v>11.19752415708581</v>
      </c>
      <c r="L46" s="121">
        <v>13.753948894699196</v>
      </c>
      <c r="M46" s="121">
        <v>15.268255961703241</v>
      </c>
      <c r="N46" s="122">
        <v>16.74889359712425</v>
      </c>
      <c r="O46" s="120">
        <v>1.7588656821226576</v>
      </c>
      <c r="P46" s="121">
        <v>5.645462873950637</v>
      </c>
      <c r="Q46" s="121">
        <v>9.28037070781834</v>
      </c>
      <c r="R46" s="121">
        <v>11.399104181295735</v>
      </c>
      <c r="S46" s="121">
        <v>12.654143308706207</v>
      </c>
      <c r="T46" s="122">
        <v>13.881277624103895</v>
      </c>
      <c r="U46" s="150">
        <v>1.5648312259999997</v>
      </c>
      <c r="V46" s="145">
        <v>2.5723690327428126</v>
      </c>
      <c r="W46" s="145">
        <v>3.1596477684098394</v>
      </c>
      <c r="X46" s="145">
        <v>3.507524366002157</v>
      </c>
      <c r="Y46" s="146">
        <v>3.847666199914645</v>
      </c>
      <c r="Z46" s="184">
        <v>37.4</v>
      </c>
      <c r="AA46" s="190">
        <v>253488.48194048047</v>
      </c>
      <c r="AB46" s="187">
        <v>256536.48194048047</v>
      </c>
      <c r="AC46" s="187">
        <v>275896.4819404805</v>
      </c>
    </row>
    <row r="47" spans="1:29" ht="12.75">
      <c r="A47" s="49" t="s">
        <v>296</v>
      </c>
      <c r="B47" s="75" t="s">
        <v>27</v>
      </c>
      <c r="C47" s="120">
        <v>2.8043739349432135</v>
      </c>
      <c r="D47" s="121">
        <v>8.28198789285714</v>
      </c>
      <c r="E47" s="121">
        <v>13.62019840738931</v>
      </c>
      <c r="F47" s="121">
        <v>16.73149410578211</v>
      </c>
      <c r="G47" s="121">
        <v>18.574550190356796</v>
      </c>
      <c r="H47" s="122">
        <v>20.37662538416315</v>
      </c>
      <c r="I47" s="120">
        <v>2.295118403655847</v>
      </c>
      <c r="J47" s="121">
        <v>7.066093795420635</v>
      </c>
      <c r="K47" s="121">
        <v>11.62059166276443</v>
      </c>
      <c r="L47" s="121">
        <v>14.275112233736666</v>
      </c>
      <c r="M47" s="121">
        <v>15.847585815237231</v>
      </c>
      <c r="N47" s="122">
        <v>17.385094987016963</v>
      </c>
      <c r="O47" s="120">
        <v>1.8107957876799001</v>
      </c>
      <c r="P47" s="121">
        <v>5.856291887186687</v>
      </c>
      <c r="Q47" s="121">
        <v>9.631003868510842</v>
      </c>
      <c r="R47" s="121">
        <v>11.831037965741427</v>
      </c>
      <c r="S47" s="121">
        <v>13.134284787079295</v>
      </c>
      <c r="T47" s="122">
        <v>14.408553534403893</v>
      </c>
      <c r="U47" s="150">
        <v>1.6232696269999995</v>
      </c>
      <c r="V47" s="145">
        <v>2.6695588878483054</v>
      </c>
      <c r="W47" s="145">
        <v>3.2793728447332944</v>
      </c>
      <c r="X47" s="145">
        <v>3.6406118373099314</v>
      </c>
      <c r="Y47" s="146">
        <v>3.993818575295978</v>
      </c>
      <c r="Z47" s="184">
        <v>41</v>
      </c>
      <c r="AA47" s="190">
        <v>259705.2941541985</v>
      </c>
      <c r="AB47" s="187">
        <v>262829.4941541985</v>
      </c>
      <c r="AC47" s="187">
        <v>282673.4941541985</v>
      </c>
    </row>
    <row r="48" spans="1:29" ht="12.75">
      <c r="A48" s="78" t="s">
        <v>297</v>
      </c>
      <c r="B48" s="71" t="s">
        <v>28</v>
      </c>
      <c r="C48" s="120">
        <v>2.884797931649199</v>
      </c>
      <c r="D48" s="121">
        <v>8.580142999999996</v>
      </c>
      <c r="E48" s="121">
        <v>14.116065015070395</v>
      </c>
      <c r="F48" s="121">
        <v>17.34233633192219</v>
      </c>
      <c r="G48" s="121">
        <v>19.253567901110745</v>
      </c>
      <c r="H48" s="122">
        <v>21.12230076876179</v>
      </c>
      <c r="I48" s="120">
        <v>2.3609379409991083</v>
      </c>
      <c r="J48" s="121">
        <v>7.320476194901335</v>
      </c>
      <c r="K48" s="121">
        <v>12.043659168443048</v>
      </c>
      <c r="L48" s="121">
        <v>14.796275572774135</v>
      </c>
      <c r="M48" s="121">
        <v>16.426915668771223</v>
      </c>
      <c r="N48" s="122">
        <v>18.021296376909675</v>
      </c>
      <c r="O48" s="120">
        <v>1.8627258932371427</v>
      </c>
      <c r="P48" s="121">
        <v>6.067120900422738</v>
      </c>
      <c r="Q48" s="121">
        <v>9.981637029203341</v>
      </c>
      <c r="R48" s="121">
        <v>12.26297175018712</v>
      </c>
      <c r="S48" s="121">
        <v>13.614426265452384</v>
      </c>
      <c r="T48" s="122">
        <v>14.935829444703892</v>
      </c>
      <c r="U48" s="150">
        <v>1.6817080279999992</v>
      </c>
      <c r="V48" s="145">
        <v>2.766748742953798</v>
      </c>
      <c r="W48" s="145">
        <v>3.3990979210567493</v>
      </c>
      <c r="X48" s="145">
        <v>3.773699308617706</v>
      </c>
      <c r="Y48" s="146">
        <v>4.139970950677311</v>
      </c>
      <c r="Z48" s="184">
        <v>44.6</v>
      </c>
      <c r="AA48" s="190">
        <v>265922.10636791633</v>
      </c>
      <c r="AB48" s="187">
        <v>269122.50636791636</v>
      </c>
      <c r="AC48" s="187">
        <v>289450.50636791636</v>
      </c>
    </row>
    <row r="49" spans="1:29" ht="12.75">
      <c r="A49" s="49" t="s">
        <v>298</v>
      </c>
      <c r="B49" s="66" t="s">
        <v>29</v>
      </c>
      <c r="C49" s="120">
        <v>2.9702484281493087</v>
      </c>
      <c r="D49" s="121">
        <v>8.876018107142855</v>
      </c>
      <c r="E49" s="121">
        <v>14.609651622751482</v>
      </c>
      <c r="F49" s="121">
        <v>17.950830158062267</v>
      </c>
      <c r="G49" s="121">
        <v>19.930214411864704</v>
      </c>
      <c r="H49" s="122">
        <v>21.86558215336042</v>
      </c>
      <c r="I49" s="120">
        <v>2.430871199426324</v>
      </c>
      <c r="J49" s="121">
        <v>7.5729133254367085</v>
      </c>
      <c r="K49" s="121">
        <v>12.464781405176339</v>
      </c>
      <c r="L49" s="121">
        <v>15.315435284797918</v>
      </c>
      <c r="M49" s="121">
        <v>17.004222442602078</v>
      </c>
      <c r="N49" s="122">
        <v>18.65545523440979</v>
      </c>
      <c r="O49" s="120">
        <v>1.917901630391713</v>
      </c>
      <c r="P49" s="121">
        <v>6.276337698611446</v>
      </c>
      <c r="Q49" s="121">
        <v>10.3306579748485</v>
      </c>
      <c r="R49" s="121">
        <v>12.693244953134048</v>
      </c>
      <c r="S49" s="121">
        <v>14.092891040176237</v>
      </c>
      <c r="T49" s="122">
        <v>15.461412529204175</v>
      </c>
      <c r="U49" s="150">
        <v>1.7396995489999993</v>
      </c>
      <c r="V49" s="145">
        <v>2.863491718059291</v>
      </c>
      <c r="W49" s="145">
        <v>3.5183627109802047</v>
      </c>
      <c r="X49" s="145">
        <v>3.906322024725482</v>
      </c>
      <c r="Y49" s="146">
        <v>4.285654102058643</v>
      </c>
      <c r="Z49" s="184">
        <v>45.7</v>
      </c>
      <c r="AA49" s="190">
        <v>272160.636702905</v>
      </c>
      <c r="AB49" s="187">
        <v>275437.236702905</v>
      </c>
      <c r="AC49" s="187">
        <v>296249.236702905</v>
      </c>
    </row>
    <row r="50" spans="1:29" ht="12.75">
      <c r="A50" s="78" t="s">
        <v>299</v>
      </c>
      <c r="B50" s="71" t="s">
        <v>30</v>
      </c>
      <c r="C50" s="120">
        <v>3.0556989246494184</v>
      </c>
      <c r="D50" s="121">
        <v>9.171893214285712</v>
      </c>
      <c r="E50" s="121">
        <v>15.103238230432568</v>
      </c>
      <c r="F50" s="121">
        <v>18.559323984202347</v>
      </c>
      <c r="G50" s="121">
        <v>20.60686092261866</v>
      </c>
      <c r="H50" s="122">
        <v>22.608863537959056</v>
      </c>
      <c r="I50" s="120">
        <v>2.5008044578535396</v>
      </c>
      <c r="J50" s="121">
        <v>7.825350455972083</v>
      </c>
      <c r="K50" s="121">
        <v>12.885903641909632</v>
      </c>
      <c r="L50" s="121">
        <v>15.834594996821702</v>
      </c>
      <c r="M50" s="121">
        <v>17.581529216432937</v>
      </c>
      <c r="N50" s="122">
        <v>19.289614091909904</v>
      </c>
      <c r="O50" s="120">
        <v>1.9730773675462832</v>
      </c>
      <c r="P50" s="121">
        <v>6.485554496800153</v>
      </c>
      <c r="Q50" s="121">
        <v>10.679678920493657</v>
      </c>
      <c r="R50" s="121">
        <v>13.123518156080978</v>
      </c>
      <c r="S50" s="121">
        <v>14.571355814900093</v>
      </c>
      <c r="T50" s="122">
        <v>15.98699561370446</v>
      </c>
      <c r="U50" s="150">
        <v>1.7976910699999995</v>
      </c>
      <c r="V50" s="145">
        <v>2.9602346931647836</v>
      </c>
      <c r="W50" s="145">
        <v>3.63762750090366</v>
      </c>
      <c r="X50" s="145">
        <v>4.038944740833258</v>
      </c>
      <c r="Y50" s="146">
        <v>4.431337253439975</v>
      </c>
      <c r="Z50" s="184">
        <v>46.8</v>
      </c>
      <c r="AA50" s="190">
        <v>278400.9768813327</v>
      </c>
      <c r="AB50" s="187">
        <v>281753.7768813327</v>
      </c>
      <c r="AC50" s="187">
        <v>303049.7768813327</v>
      </c>
    </row>
    <row r="51" spans="1:29" ht="12.75">
      <c r="A51" s="49" t="s">
        <v>300</v>
      </c>
      <c r="B51" s="66" t="s">
        <v>31</v>
      </c>
      <c r="C51" s="120">
        <v>3.141149421149528</v>
      </c>
      <c r="D51" s="121">
        <v>9.20837321428571</v>
      </c>
      <c r="E51" s="121">
        <v>15.139718230432567</v>
      </c>
      <c r="F51" s="121">
        <v>18.596898384202348</v>
      </c>
      <c r="G51" s="121">
        <v>20.644800122618662</v>
      </c>
      <c r="H51" s="122">
        <v>22.647167537959056</v>
      </c>
      <c r="I51" s="120">
        <v>2.570737716280755</v>
      </c>
      <c r="J51" s="121">
        <v>7.856474759097334</v>
      </c>
      <c r="K51" s="121">
        <v>12.917027945034883</v>
      </c>
      <c r="L51" s="121">
        <v>15.86665302904071</v>
      </c>
      <c r="M51" s="121">
        <v>17.613898491683198</v>
      </c>
      <c r="N51" s="122">
        <v>19.32229461019142</v>
      </c>
      <c r="O51" s="120">
        <v>2.0282531047008536</v>
      </c>
      <c r="P51" s="121">
        <v>6.511349937557657</v>
      </c>
      <c r="Q51" s="121">
        <v>10.705474361251163</v>
      </c>
      <c r="R51" s="121">
        <v>13.150087460061208</v>
      </c>
      <c r="S51" s="121">
        <v>14.598183073287899</v>
      </c>
      <c r="T51" s="122">
        <v>16.01408082649984</v>
      </c>
      <c r="U51" s="150">
        <v>1.8048411499999997</v>
      </c>
      <c r="V51" s="145">
        <v>2.9673847731647838</v>
      </c>
      <c r="W51" s="145">
        <v>3.64499208330366</v>
      </c>
      <c r="X51" s="145">
        <v>4.046380824033258</v>
      </c>
      <c r="Y51" s="146">
        <v>4.438844837439975</v>
      </c>
      <c r="Z51" s="184">
        <v>49.3</v>
      </c>
      <c r="AA51" s="190">
        <v>284615.9792516115</v>
      </c>
      <c r="AB51" s="187">
        <v>288044.9792516115</v>
      </c>
      <c r="AC51" s="187">
        <v>309824.9792516115</v>
      </c>
    </row>
    <row r="52" spans="1:29" ht="12.75">
      <c r="A52" s="78" t="s">
        <v>301</v>
      </c>
      <c r="B52" s="71" t="s">
        <v>32</v>
      </c>
      <c r="C52" s="120">
        <v>3.226599917649638</v>
      </c>
      <c r="D52" s="121">
        <v>9.244853214285712</v>
      </c>
      <c r="E52" s="121">
        <v>15.176198230432568</v>
      </c>
      <c r="F52" s="121">
        <v>18.634472784202348</v>
      </c>
      <c r="G52" s="121">
        <v>20.682739322618662</v>
      </c>
      <c r="H52" s="122">
        <v>22.685471537959057</v>
      </c>
      <c r="I52" s="120">
        <v>2.640670974707971</v>
      </c>
      <c r="J52" s="121">
        <v>7.887599062222585</v>
      </c>
      <c r="K52" s="121">
        <v>12.948152248160135</v>
      </c>
      <c r="L52" s="121">
        <v>15.89871106125972</v>
      </c>
      <c r="M52" s="121">
        <v>17.64626776693346</v>
      </c>
      <c r="N52" s="122">
        <v>19.354975128472933</v>
      </c>
      <c r="O52" s="120">
        <v>2.0834288418554237</v>
      </c>
      <c r="P52" s="121">
        <v>6.537145378315163</v>
      </c>
      <c r="Q52" s="121">
        <v>10.731269802008667</v>
      </c>
      <c r="R52" s="121">
        <v>13.17665676404144</v>
      </c>
      <c r="S52" s="121">
        <v>14.625010331675703</v>
      </c>
      <c r="T52" s="122">
        <v>16.04116603929522</v>
      </c>
      <c r="U52" s="150">
        <v>1.8119912299999996</v>
      </c>
      <c r="V52" s="145">
        <v>2.9745348531647835</v>
      </c>
      <c r="W52" s="145">
        <v>3.6523566657036604</v>
      </c>
      <c r="X52" s="145">
        <v>4.053816907233258</v>
      </c>
      <c r="Y52" s="146">
        <v>4.4463524214399754</v>
      </c>
      <c r="Z52" s="184">
        <v>51.8</v>
      </c>
      <c r="AA52" s="190">
        <v>290832.7914653294</v>
      </c>
      <c r="AB52" s="187">
        <v>294337.9914653294</v>
      </c>
      <c r="AC52" s="187">
        <v>316601.9914653294</v>
      </c>
    </row>
    <row r="53" spans="1:29" ht="12.75">
      <c r="A53" s="49" t="s">
        <v>302</v>
      </c>
      <c r="B53" s="66" t="s">
        <v>33</v>
      </c>
      <c r="C53" s="120">
        <v>3.3070239143556233</v>
      </c>
      <c r="D53" s="121">
        <v>9.54680832142857</v>
      </c>
      <c r="E53" s="121">
        <v>15.675864838113652</v>
      </c>
      <c r="F53" s="121">
        <v>19.249229010342425</v>
      </c>
      <c r="G53" s="121">
        <v>21.365709033372617</v>
      </c>
      <c r="H53" s="122">
        <v>23.43513692255769</v>
      </c>
      <c r="I53" s="120">
        <v>2.706490512051232</v>
      </c>
      <c r="J53" s="121">
        <v>8.145223576612167</v>
      </c>
      <c r="K53" s="121">
        <v>13.374461868747632</v>
      </c>
      <c r="L53" s="121">
        <v>16.423213778653338</v>
      </c>
      <c r="M53" s="121">
        <v>18.22896941997269</v>
      </c>
      <c r="N53" s="122">
        <v>19.994580739019966</v>
      </c>
      <c r="O53" s="120">
        <v>2.135358947412666</v>
      </c>
      <c r="P53" s="121">
        <v>6.7506614166301215</v>
      </c>
      <c r="Q53" s="121">
        <v>11.084589987780074</v>
      </c>
      <c r="R53" s="121">
        <v>13.611358184318405</v>
      </c>
      <c r="S53" s="121">
        <v>15.107946316130857</v>
      </c>
      <c r="T53" s="122">
        <v>16.57126332592807</v>
      </c>
      <c r="U53" s="150">
        <v>1.8711744309999996</v>
      </c>
      <c r="V53" s="145">
        <v>3.072469508270276</v>
      </c>
      <c r="W53" s="145">
        <v>3.7728488860271154</v>
      </c>
      <c r="X53" s="145">
        <v>4.187678970541032</v>
      </c>
      <c r="Y53" s="146">
        <v>4.593286836821308</v>
      </c>
      <c r="Z53" s="184">
        <v>52.9</v>
      </c>
      <c r="AA53" s="190">
        <v>296825.1830925843</v>
      </c>
      <c r="AB53" s="187">
        <v>300406.58309258433</v>
      </c>
      <c r="AC53" s="187">
        <v>323154.58309258433</v>
      </c>
    </row>
    <row r="54" spans="1:29" ht="12.75">
      <c r="A54" s="78" t="s">
        <v>303</v>
      </c>
      <c r="B54" s="71" t="s">
        <v>34</v>
      </c>
      <c r="C54" s="120">
        <v>3.3874479110616087</v>
      </c>
      <c r="D54" s="121">
        <v>9.848763428571427</v>
      </c>
      <c r="E54" s="121">
        <v>16.175531445794736</v>
      </c>
      <c r="F54" s="121">
        <v>19.863985236482502</v>
      </c>
      <c r="G54" s="121">
        <v>22.048678744126573</v>
      </c>
      <c r="H54" s="122">
        <v>24.184802307156325</v>
      </c>
      <c r="I54" s="120">
        <v>2.772310049394494</v>
      </c>
      <c r="J54" s="121">
        <v>8.402848091001749</v>
      </c>
      <c r="K54" s="121">
        <v>13.80077148933513</v>
      </c>
      <c r="L54" s="121">
        <v>16.947716496046954</v>
      </c>
      <c r="M54" s="121">
        <v>18.81167107301192</v>
      </c>
      <c r="N54" s="122">
        <v>20.634186349567</v>
      </c>
      <c r="O54" s="120">
        <v>2.1872890529699087</v>
      </c>
      <c r="P54" s="121">
        <v>6.964177454945079</v>
      </c>
      <c r="Q54" s="121">
        <v>11.43791017355148</v>
      </c>
      <c r="R54" s="121">
        <v>14.046059604595373</v>
      </c>
      <c r="S54" s="121">
        <v>15.59088230058601</v>
      </c>
      <c r="T54" s="122">
        <v>17.101360612560917</v>
      </c>
      <c r="U54" s="150">
        <v>1.9303576319999998</v>
      </c>
      <c r="V54" s="145">
        <v>3.1704041633757685</v>
      </c>
      <c r="W54" s="145">
        <v>3.8933411063505705</v>
      </c>
      <c r="X54" s="145">
        <v>4.321541033848808</v>
      </c>
      <c r="Y54" s="146">
        <v>4.74022125220264</v>
      </c>
      <c r="Z54" s="184">
        <v>54</v>
      </c>
      <c r="AA54" s="190">
        <v>302815.7648763999</v>
      </c>
      <c r="AB54" s="187">
        <v>306473.36487639986</v>
      </c>
      <c r="AC54" s="187">
        <v>329705.36487639986</v>
      </c>
    </row>
    <row r="55" spans="1:29" ht="12.75">
      <c r="A55" s="49" t="s">
        <v>304</v>
      </c>
      <c r="B55" s="66" t="s">
        <v>35</v>
      </c>
      <c r="C55" s="120">
        <v>3.4728984075617184</v>
      </c>
      <c r="D55" s="121">
        <v>10.144638535714282</v>
      </c>
      <c r="E55" s="121">
        <v>16.669118053475824</v>
      </c>
      <c r="F55" s="121">
        <v>20.472479062622583</v>
      </c>
      <c r="G55" s="121">
        <v>22.72532525488053</v>
      </c>
      <c r="H55" s="122">
        <v>24.928083691754964</v>
      </c>
      <c r="I55" s="120">
        <v>2.8422433078217093</v>
      </c>
      <c r="J55" s="121">
        <v>8.65528522153712</v>
      </c>
      <c r="K55" s="121">
        <v>14.221893726068423</v>
      </c>
      <c r="L55" s="121">
        <v>17.466876208070737</v>
      </c>
      <c r="M55" s="121">
        <v>19.388977846842778</v>
      </c>
      <c r="N55" s="122">
        <v>21.268345207067117</v>
      </c>
      <c r="O55" s="120">
        <v>2.2424647901244787</v>
      </c>
      <c r="P55" s="121">
        <v>7.173394253133786</v>
      </c>
      <c r="Q55" s="121">
        <v>11.786931119196637</v>
      </c>
      <c r="R55" s="121">
        <v>14.4763328075423</v>
      </c>
      <c r="S55" s="121">
        <v>16.069347075309864</v>
      </c>
      <c r="T55" s="122">
        <v>17.626943697061204</v>
      </c>
      <c r="U55" s="150">
        <v>1.9883491529999995</v>
      </c>
      <c r="V55" s="145">
        <v>3.2671471384812616</v>
      </c>
      <c r="W55" s="145">
        <v>4.012605896274026</v>
      </c>
      <c r="X55" s="145">
        <v>4.454163749956583</v>
      </c>
      <c r="Y55" s="146">
        <v>4.885904403583973</v>
      </c>
      <c r="Z55" s="184">
        <v>55.1</v>
      </c>
      <c r="AA55" s="190">
        <v>309032.57709011773</v>
      </c>
      <c r="AB55" s="187">
        <v>312766.3770901177</v>
      </c>
      <c r="AC55" s="187">
        <v>336482.3770901177</v>
      </c>
    </row>
    <row r="56" spans="1:29" ht="12.75">
      <c r="A56" s="78" t="s">
        <v>305</v>
      </c>
      <c r="B56" s="71" t="s">
        <v>36</v>
      </c>
      <c r="C56" s="120">
        <v>3.558348904061828</v>
      </c>
      <c r="D56" s="121">
        <v>10.44051364285714</v>
      </c>
      <c r="E56" s="121">
        <v>17.162704661156912</v>
      </c>
      <c r="F56" s="121">
        <v>21.08097288876266</v>
      </c>
      <c r="G56" s="121">
        <v>23.40197176563449</v>
      </c>
      <c r="H56" s="122">
        <v>25.6713650763536</v>
      </c>
      <c r="I56" s="120">
        <v>2.912176566248925</v>
      </c>
      <c r="J56" s="121">
        <v>8.907722352072494</v>
      </c>
      <c r="K56" s="121">
        <v>14.643015962801718</v>
      </c>
      <c r="L56" s="121">
        <v>17.98603592009452</v>
      </c>
      <c r="M56" s="121">
        <v>19.966284620673633</v>
      </c>
      <c r="N56" s="122">
        <v>21.902504064567236</v>
      </c>
      <c r="O56" s="120">
        <v>2.297640527279049</v>
      </c>
      <c r="P56" s="121">
        <v>7.382611051322492</v>
      </c>
      <c r="Q56" s="121">
        <v>12.135952064841797</v>
      </c>
      <c r="R56" s="121">
        <v>14.906606010489229</v>
      </c>
      <c r="S56" s="121">
        <v>16.54781185003372</v>
      </c>
      <c r="T56" s="122">
        <v>18.15252678156149</v>
      </c>
      <c r="U56" s="150">
        <v>2.046340673999999</v>
      </c>
      <c r="V56" s="145">
        <v>3.3638901135867547</v>
      </c>
      <c r="W56" s="145">
        <v>4.131870686197481</v>
      </c>
      <c r="X56" s="145">
        <v>4.58678646606436</v>
      </c>
      <c r="Y56" s="146">
        <v>5.031587554965306</v>
      </c>
      <c r="Z56" s="184">
        <v>56.2</v>
      </c>
      <c r="AA56" s="190">
        <v>315249.38930383563</v>
      </c>
      <c r="AB56" s="187">
        <v>319059.38930383563</v>
      </c>
      <c r="AC56" s="187">
        <v>343259.38930383563</v>
      </c>
    </row>
    <row r="57" spans="1:29" ht="12.75">
      <c r="A57" s="49" t="s">
        <v>306</v>
      </c>
      <c r="B57" s="66" t="s">
        <v>37</v>
      </c>
      <c r="C57" s="120">
        <v>3.643799400561937</v>
      </c>
      <c r="D57" s="121">
        <v>10.735248749999997</v>
      </c>
      <c r="E57" s="121">
        <v>17.655151268837997</v>
      </c>
      <c r="F57" s="121">
        <v>21.688292514902738</v>
      </c>
      <c r="G57" s="121">
        <v>24.07743267638844</v>
      </c>
      <c r="H57" s="122">
        <v>26.413449460952233</v>
      </c>
      <c r="I57" s="120">
        <v>2.98210982467614</v>
      </c>
      <c r="J57" s="121">
        <v>9.159186848135203</v>
      </c>
      <c r="K57" s="121">
        <v>15.063165565062343</v>
      </c>
      <c r="L57" s="121">
        <v>18.50419381861146</v>
      </c>
      <c r="M57" s="121">
        <v>20.542579854652914</v>
      </c>
      <c r="N57" s="122">
        <v>22.535641655871054</v>
      </c>
      <c r="O57" s="120">
        <v>2.352816264433619</v>
      </c>
      <c r="P57" s="121">
        <v>7.591021741987527</v>
      </c>
      <c r="Q57" s="121">
        <v>12.484166902963281</v>
      </c>
      <c r="R57" s="121">
        <v>15.336048922686777</v>
      </c>
      <c r="S57" s="121">
        <v>17.025438272932952</v>
      </c>
      <c r="T57" s="122">
        <v>18.67726345316192</v>
      </c>
      <c r="U57" s="150">
        <v>2.1041087549999995</v>
      </c>
      <c r="V57" s="145">
        <v>3.460409648692247</v>
      </c>
      <c r="W57" s="145">
        <v>4.2509053329209365</v>
      </c>
      <c r="X57" s="145">
        <v>4.719176804572134</v>
      </c>
      <c r="Y57" s="146">
        <v>5.177036094346638</v>
      </c>
      <c r="Z57" s="184">
        <v>56.2</v>
      </c>
      <c r="AA57" s="190">
        <v>321511.44760353415</v>
      </c>
      <c r="AB57" s="187">
        <v>325397.64760353416</v>
      </c>
      <c r="AC57" s="187">
        <v>350081.64760353416</v>
      </c>
    </row>
    <row r="58" spans="1:29" ht="12.75">
      <c r="A58" s="78" t="s">
        <v>307</v>
      </c>
      <c r="B58" s="71" t="s">
        <v>38</v>
      </c>
      <c r="C58" s="120">
        <v>3.7292498970620462</v>
      </c>
      <c r="D58" s="121">
        <v>11.029983857142854</v>
      </c>
      <c r="E58" s="121">
        <v>18.14759787651908</v>
      </c>
      <c r="F58" s="121">
        <v>22.295612141042817</v>
      </c>
      <c r="G58" s="121">
        <v>24.752893587142395</v>
      </c>
      <c r="H58" s="122">
        <v>27.155533845550867</v>
      </c>
      <c r="I58" s="120">
        <v>3.0520430831033556</v>
      </c>
      <c r="J58" s="121">
        <v>9.410651344197912</v>
      </c>
      <c r="K58" s="121">
        <v>15.483315167322969</v>
      </c>
      <c r="L58" s="121">
        <v>19.022351717128398</v>
      </c>
      <c r="M58" s="121">
        <v>21.118875088632194</v>
      </c>
      <c r="N58" s="122">
        <v>23.168779247174868</v>
      </c>
      <c r="O58" s="120">
        <v>2.407992001588189</v>
      </c>
      <c r="P58" s="121">
        <v>7.799432432652561</v>
      </c>
      <c r="Q58" s="121">
        <v>12.832381741084765</v>
      </c>
      <c r="R58" s="121">
        <v>15.765491834884324</v>
      </c>
      <c r="S58" s="121">
        <v>17.503064695832187</v>
      </c>
      <c r="T58" s="122">
        <v>19.20200012476235</v>
      </c>
      <c r="U58" s="150">
        <v>2.1618768359999994</v>
      </c>
      <c r="V58" s="145">
        <v>3.5569291837977395</v>
      </c>
      <c r="W58" s="145">
        <v>4.369939979644392</v>
      </c>
      <c r="X58" s="145">
        <v>4.85156714307991</v>
      </c>
      <c r="Y58" s="146">
        <v>5.32248463372797</v>
      </c>
      <c r="Z58" s="184">
        <v>56.2</v>
      </c>
      <c r="AA58" s="190">
        <v>327773.50590323255</v>
      </c>
      <c r="AB58" s="187">
        <v>331735.9059032326</v>
      </c>
      <c r="AC58" s="187">
        <v>356903.9059032326</v>
      </c>
    </row>
    <row r="59" spans="1:29" ht="12.75">
      <c r="A59" s="49" t="s">
        <v>308</v>
      </c>
      <c r="B59" s="66" t="s">
        <v>39</v>
      </c>
      <c r="C59" s="120">
        <v>3.809673893768032</v>
      </c>
      <c r="D59" s="121">
        <v>11.331938964285712</v>
      </c>
      <c r="E59" s="121">
        <v>18.647264484200168</v>
      </c>
      <c r="F59" s="121">
        <v>22.910368367182897</v>
      </c>
      <c r="G59" s="121">
        <v>25.435863297896354</v>
      </c>
      <c r="H59" s="122">
        <v>27.905199230149503</v>
      </c>
      <c r="I59" s="120">
        <v>3.1178626204466173</v>
      </c>
      <c r="J59" s="121">
        <v>9.668275858587496</v>
      </c>
      <c r="K59" s="121">
        <v>15.90962478791047</v>
      </c>
      <c r="L59" s="121">
        <v>19.546854434522018</v>
      </c>
      <c r="M59" s="121">
        <v>21.701576741671424</v>
      </c>
      <c r="N59" s="122">
        <v>23.808384857721904</v>
      </c>
      <c r="O59" s="120">
        <v>2.459922107145432</v>
      </c>
      <c r="P59" s="121">
        <v>8.012948470967519</v>
      </c>
      <c r="Q59" s="121">
        <v>13.185701926856176</v>
      </c>
      <c r="R59" s="121">
        <v>16.20019325516129</v>
      </c>
      <c r="S59" s="121">
        <v>17.98600068028734</v>
      </c>
      <c r="T59" s="122">
        <v>19.7320974113952</v>
      </c>
      <c r="U59" s="150">
        <v>2.2210600369999995</v>
      </c>
      <c r="V59" s="145">
        <v>3.654863838903233</v>
      </c>
      <c r="W59" s="145">
        <v>4.490432199967847</v>
      </c>
      <c r="X59" s="145">
        <v>4.9854292063876855</v>
      </c>
      <c r="Y59" s="146">
        <v>5.469419049109303</v>
      </c>
      <c r="Z59" s="184">
        <v>58.7</v>
      </c>
      <c r="AA59" s="190">
        <v>333990.3181169505</v>
      </c>
      <c r="AB59" s="187">
        <v>338028.9181169505</v>
      </c>
      <c r="AC59" s="187">
        <v>363680.9181169505</v>
      </c>
    </row>
    <row r="60" spans="1:29" ht="12.75">
      <c r="A60" s="78" t="s">
        <v>309</v>
      </c>
      <c r="B60" s="71" t="s">
        <v>40</v>
      </c>
      <c r="C60" s="120">
        <v>3.8900978904740176</v>
      </c>
      <c r="D60" s="121">
        <v>11.63389407142857</v>
      </c>
      <c r="E60" s="121">
        <v>19.146931091881257</v>
      </c>
      <c r="F60" s="121">
        <v>23.525124593322975</v>
      </c>
      <c r="G60" s="121">
        <v>26.11883300865031</v>
      </c>
      <c r="H60" s="122">
        <v>28.65486461474814</v>
      </c>
      <c r="I60" s="120">
        <v>3.183682157789879</v>
      </c>
      <c r="J60" s="121">
        <v>9.925900372977077</v>
      </c>
      <c r="K60" s="121">
        <v>16.335934408497973</v>
      </c>
      <c r="L60" s="121">
        <v>20.071357151915635</v>
      </c>
      <c r="M60" s="121">
        <v>22.284278394710658</v>
      </c>
      <c r="N60" s="122">
        <v>24.44799046826894</v>
      </c>
      <c r="O60" s="120">
        <v>2.5118522127026743</v>
      </c>
      <c r="P60" s="121">
        <v>8.226464509282478</v>
      </c>
      <c r="Q60" s="121">
        <v>13.539022112627585</v>
      </c>
      <c r="R60" s="121">
        <v>16.634894675438257</v>
      </c>
      <c r="S60" s="121">
        <v>18.468936664742497</v>
      </c>
      <c r="T60" s="122">
        <v>20.262194698028047</v>
      </c>
      <c r="U60" s="150">
        <v>2.2802432379999997</v>
      </c>
      <c r="V60" s="145">
        <v>3.7527984940087267</v>
      </c>
      <c r="W60" s="145">
        <v>4.610924420291303</v>
      </c>
      <c r="X60" s="145">
        <v>5.119291269695461</v>
      </c>
      <c r="Y60" s="146">
        <v>5.616353464490635</v>
      </c>
      <c r="Z60" s="184">
        <v>61.2</v>
      </c>
      <c r="AA60" s="190">
        <v>340207.1303306686</v>
      </c>
      <c r="AB60" s="187">
        <v>344321.9303306686</v>
      </c>
      <c r="AC60" s="187">
        <v>370457.9303306686</v>
      </c>
    </row>
    <row r="61" spans="1:29" ht="12.75">
      <c r="A61" s="49" t="s">
        <v>310</v>
      </c>
      <c r="B61" s="66" t="s">
        <v>41</v>
      </c>
      <c r="C61" s="120">
        <v>3.9755483869741273</v>
      </c>
      <c r="D61" s="121">
        <v>11.929769178571426</v>
      </c>
      <c r="E61" s="121">
        <v>19.640517699562338</v>
      </c>
      <c r="F61" s="121">
        <v>24.13361841946305</v>
      </c>
      <c r="G61" s="121">
        <v>26.795479519404267</v>
      </c>
      <c r="H61" s="122">
        <v>29.398145999346774</v>
      </c>
      <c r="I61" s="120">
        <v>3.253615416217095</v>
      </c>
      <c r="J61" s="121">
        <v>10.178337503512449</v>
      </c>
      <c r="K61" s="121">
        <v>16.757056645231263</v>
      </c>
      <c r="L61" s="121">
        <v>20.590516863939413</v>
      </c>
      <c r="M61" s="121">
        <v>22.861585168541513</v>
      </c>
      <c r="N61" s="122">
        <v>25.082149325769056</v>
      </c>
      <c r="O61" s="120">
        <v>2.567027949857245</v>
      </c>
      <c r="P61" s="121">
        <v>8.435681307471185</v>
      </c>
      <c r="Q61" s="121">
        <v>13.88804305827274</v>
      </c>
      <c r="R61" s="121">
        <v>17.065167878385186</v>
      </c>
      <c r="S61" s="121">
        <v>18.947401439466347</v>
      </c>
      <c r="T61" s="122">
        <v>20.78777778252833</v>
      </c>
      <c r="U61" s="150">
        <v>2.3382347589999997</v>
      </c>
      <c r="V61" s="145">
        <v>3.849541469114219</v>
      </c>
      <c r="W61" s="145">
        <v>4.730189210214759</v>
      </c>
      <c r="X61" s="145">
        <v>5.251913985803236</v>
      </c>
      <c r="Y61" s="146">
        <v>5.762036615871968</v>
      </c>
      <c r="Z61" s="184">
        <v>62.3</v>
      </c>
      <c r="AA61" s="190">
        <v>346197.712114484</v>
      </c>
      <c r="AB61" s="187">
        <v>350388.712114484</v>
      </c>
      <c r="AC61" s="187">
        <v>377008.712114484</v>
      </c>
    </row>
    <row r="62" spans="1:29" ht="12.75">
      <c r="A62" s="78" t="s">
        <v>311</v>
      </c>
      <c r="B62" s="71" t="s">
        <v>42</v>
      </c>
      <c r="C62" s="120">
        <v>4.060998883474237</v>
      </c>
      <c r="D62" s="121">
        <v>12.225644285714282</v>
      </c>
      <c r="E62" s="121">
        <v>20.134104307243422</v>
      </c>
      <c r="F62" s="121">
        <v>24.742112245603128</v>
      </c>
      <c r="G62" s="121">
        <v>27.472126030158222</v>
      </c>
      <c r="H62" s="122">
        <v>30.14142738394541</v>
      </c>
      <c r="I62" s="120">
        <v>3.323548674644311</v>
      </c>
      <c r="J62" s="121">
        <v>10.430774634047822</v>
      </c>
      <c r="K62" s="121">
        <v>17.178178881964552</v>
      </c>
      <c r="L62" s="121">
        <v>21.109676575963196</v>
      </c>
      <c r="M62" s="121">
        <v>23.43889194237237</v>
      </c>
      <c r="N62" s="122">
        <v>25.71630818326917</v>
      </c>
      <c r="O62" s="120">
        <v>2.6222036870118153</v>
      </c>
      <c r="P62" s="121">
        <v>8.644898105659891</v>
      </c>
      <c r="Q62" s="121">
        <v>14.237064003917896</v>
      </c>
      <c r="R62" s="121">
        <v>17.495441081332114</v>
      </c>
      <c r="S62" s="121">
        <v>19.4258662141902</v>
      </c>
      <c r="T62" s="122">
        <v>21.313360867028617</v>
      </c>
      <c r="U62" s="150">
        <v>2.396226279999999</v>
      </c>
      <c r="V62" s="145">
        <v>3.946284444219711</v>
      </c>
      <c r="W62" s="145">
        <v>4.849454000138214</v>
      </c>
      <c r="X62" s="145">
        <v>5.384536701911012</v>
      </c>
      <c r="Y62" s="146">
        <v>5.9077197672533</v>
      </c>
      <c r="Z62" s="184">
        <v>63.4</v>
      </c>
      <c r="AA62" s="190">
        <v>352190.10374173877</v>
      </c>
      <c r="AB62" s="187">
        <v>356457.3037417388</v>
      </c>
      <c r="AC62" s="187">
        <v>383561.3037417388</v>
      </c>
    </row>
    <row r="63" spans="1:29" ht="12.75">
      <c r="A63" s="49" t="s">
        <v>312</v>
      </c>
      <c r="B63" s="66" t="s">
        <v>43</v>
      </c>
      <c r="C63" s="120">
        <v>4.146449379974347</v>
      </c>
      <c r="D63" s="121">
        <v>12.520379392857139</v>
      </c>
      <c r="E63" s="121">
        <v>20.626550914924508</v>
      </c>
      <c r="F63" s="121">
        <v>25.349431871743207</v>
      </c>
      <c r="G63" s="121">
        <v>28.147586940912174</v>
      </c>
      <c r="H63" s="122">
        <v>30.883511768544047</v>
      </c>
      <c r="I63" s="120">
        <v>3.3934819330715262</v>
      </c>
      <c r="J63" s="121">
        <v>10.682239130110531</v>
      </c>
      <c r="K63" s="121">
        <v>17.598328484225178</v>
      </c>
      <c r="L63" s="121">
        <v>21.627834474480135</v>
      </c>
      <c r="M63" s="121">
        <v>24.015187176351645</v>
      </c>
      <c r="N63" s="122">
        <v>26.34944577457299</v>
      </c>
      <c r="O63" s="120">
        <v>2.6773794241663853</v>
      </c>
      <c r="P63" s="121">
        <v>8.853308796324924</v>
      </c>
      <c r="Q63" s="121">
        <v>14.58527884203938</v>
      </c>
      <c r="R63" s="121">
        <v>17.92488399352966</v>
      </c>
      <c r="S63" s="121">
        <v>19.903492637089435</v>
      </c>
      <c r="T63" s="122">
        <v>21.83809753862905</v>
      </c>
      <c r="U63" s="150">
        <v>2.4539943609999995</v>
      </c>
      <c r="V63" s="145">
        <v>4.042803979325203</v>
      </c>
      <c r="W63" s="145">
        <v>4.968488646861669</v>
      </c>
      <c r="X63" s="145">
        <v>5.5169270404187865</v>
      </c>
      <c r="Y63" s="146">
        <v>6.053168306634634</v>
      </c>
      <c r="Z63" s="184">
        <v>64.5</v>
      </c>
      <c r="AA63" s="190">
        <v>358428.6340767274</v>
      </c>
      <c r="AB63" s="187">
        <v>362772.0340767274</v>
      </c>
      <c r="AC63" s="187">
        <v>390360.0340767274</v>
      </c>
    </row>
    <row r="64" spans="1:29" ht="12.75">
      <c r="A64" s="78" t="s">
        <v>313</v>
      </c>
      <c r="B64" s="71" t="s">
        <v>44</v>
      </c>
      <c r="C64" s="120">
        <v>4.231899876474456</v>
      </c>
      <c r="D64" s="121">
        <v>12.815114499999996</v>
      </c>
      <c r="E64" s="121">
        <v>21.118997522605593</v>
      </c>
      <c r="F64" s="121">
        <v>25.956751497883285</v>
      </c>
      <c r="G64" s="121">
        <v>28.823047851666125</v>
      </c>
      <c r="H64" s="122">
        <v>31.62559615314268</v>
      </c>
      <c r="I64" s="120">
        <v>3.463415191498741</v>
      </c>
      <c r="J64" s="121">
        <v>10.93370362617324</v>
      </c>
      <c r="K64" s="121">
        <v>18.018478086485807</v>
      </c>
      <c r="L64" s="121">
        <v>22.145992372997075</v>
      </c>
      <c r="M64" s="121">
        <v>24.591482410330926</v>
      </c>
      <c r="N64" s="122">
        <v>26.98258336587681</v>
      </c>
      <c r="O64" s="120">
        <v>2.7325551613209553</v>
      </c>
      <c r="P64" s="121">
        <v>9.06171948698996</v>
      </c>
      <c r="Q64" s="121">
        <v>14.933493680160863</v>
      </c>
      <c r="R64" s="121">
        <v>18.35432690572721</v>
      </c>
      <c r="S64" s="121">
        <v>20.381119059988666</v>
      </c>
      <c r="T64" s="122">
        <v>22.36283421022948</v>
      </c>
      <c r="U64" s="150">
        <v>2.5117624419999993</v>
      </c>
      <c r="V64" s="145">
        <v>4.139323514430696</v>
      </c>
      <c r="W64" s="145">
        <v>5.087523293585124</v>
      </c>
      <c r="X64" s="145">
        <v>5.649317378926561</v>
      </c>
      <c r="Y64" s="146">
        <v>6.198616846015966</v>
      </c>
      <c r="Z64" s="184">
        <v>65.6</v>
      </c>
      <c r="AA64" s="190">
        <v>364668.97425515525</v>
      </c>
      <c r="AB64" s="187">
        <v>369088.5742551552</v>
      </c>
      <c r="AC64" s="187">
        <v>397160.5742551552</v>
      </c>
    </row>
    <row r="65" spans="1:29" ht="12.75">
      <c r="A65" s="49" t="s">
        <v>314</v>
      </c>
      <c r="B65" s="66" t="s">
        <v>45</v>
      </c>
      <c r="C65" s="120">
        <v>4.312323873180442</v>
      </c>
      <c r="D65" s="121">
        <v>12.855014499999996</v>
      </c>
      <c r="E65" s="121">
        <v>21.158897522605592</v>
      </c>
      <c r="F65" s="121">
        <v>25.997848497883282</v>
      </c>
      <c r="G65" s="121">
        <v>28.864543851666127</v>
      </c>
      <c r="H65" s="122">
        <v>31.66749115314268</v>
      </c>
      <c r="I65" s="120">
        <v>3.5292347288420034</v>
      </c>
      <c r="J65" s="121">
        <v>10.967745832716483</v>
      </c>
      <c r="K65" s="121">
        <v>18.05252029302905</v>
      </c>
      <c r="L65" s="121">
        <v>22.181055845736616</v>
      </c>
      <c r="M65" s="121">
        <v>24.626886305135898</v>
      </c>
      <c r="N65" s="122">
        <v>27.018327682747213</v>
      </c>
      <c r="O65" s="120">
        <v>2.784485266878198</v>
      </c>
      <c r="P65" s="121">
        <v>9.08993325031848</v>
      </c>
      <c r="Q65" s="121">
        <v>14.961707443489384</v>
      </c>
      <c r="R65" s="121">
        <v>18.383387081955583</v>
      </c>
      <c r="S65" s="121">
        <v>20.410461373850328</v>
      </c>
      <c r="T65" s="122">
        <v>22.392458661724426</v>
      </c>
      <c r="U65" s="150">
        <v>2.5195828419999993</v>
      </c>
      <c r="V65" s="145">
        <v>4.147143914430696</v>
      </c>
      <c r="W65" s="145">
        <v>5.095578305585124</v>
      </c>
      <c r="X65" s="145">
        <v>5.657450594926561</v>
      </c>
      <c r="Y65" s="146">
        <v>6.206828266015966</v>
      </c>
      <c r="Z65" s="184">
        <v>65.6</v>
      </c>
      <c r="AA65" s="190">
        <v>370929.2227114144</v>
      </c>
      <c r="AB65" s="187">
        <v>375425.0227114144</v>
      </c>
      <c r="AC65" s="187">
        <v>403981.0227114144</v>
      </c>
    </row>
    <row r="66" spans="1:29" ht="13.5" thickBot="1">
      <c r="A66" s="78" t="s">
        <v>315</v>
      </c>
      <c r="B66" s="74" t="s">
        <v>46</v>
      </c>
      <c r="C66" s="123">
        <v>4.392747869886428</v>
      </c>
      <c r="D66" s="124">
        <v>12.894914499999995</v>
      </c>
      <c r="E66" s="124">
        <v>21.198797522605595</v>
      </c>
      <c r="F66" s="124">
        <v>26.038945497883283</v>
      </c>
      <c r="G66" s="124">
        <v>28.906039851666126</v>
      </c>
      <c r="H66" s="125">
        <v>31.70938615314268</v>
      </c>
      <c r="I66" s="123">
        <v>3.595054266185265</v>
      </c>
      <c r="J66" s="124">
        <v>11.001788039259726</v>
      </c>
      <c r="K66" s="124">
        <v>18.086562499572295</v>
      </c>
      <c r="L66" s="124">
        <v>22.216119318476157</v>
      </c>
      <c r="M66" s="124">
        <v>24.662290199940873</v>
      </c>
      <c r="N66" s="125">
        <v>27.05407199961762</v>
      </c>
      <c r="O66" s="123">
        <v>2.836415372435441</v>
      </c>
      <c r="P66" s="124">
        <v>9.118147013647002</v>
      </c>
      <c r="Q66" s="124">
        <v>14.989921206817908</v>
      </c>
      <c r="R66" s="124">
        <v>18.41244725818396</v>
      </c>
      <c r="S66" s="124">
        <v>20.43980368771199</v>
      </c>
      <c r="T66" s="125">
        <v>22.422083113219372</v>
      </c>
      <c r="U66" s="151">
        <v>2.527403241999999</v>
      </c>
      <c r="V66" s="147">
        <v>4.154964314430697</v>
      </c>
      <c r="W66" s="147">
        <v>5.103633317585124</v>
      </c>
      <c r="X66" s="147">
        <v>5.665583810926561</v>
      </c>
      <c r="Y66" s="148">
        <v>6.215039686015966</v>
      </c>
      <c r="Z66" s="186">
        <v>65.6</v>
      </c>
      <c r="AA66" s="191">
        <v>336777.92947420786</v>
      </c>
      <c r="AB66" s="192">
        <v>341349.92947420786</v>
      </c>
      <c r="AC66" s="192">
        <v>370389.92947420786</v>
      </c>
    </row>
    <row r="68" spans="1:29" s="4" customFormat="1" ht="12.75">
      <c r="A68" s="81" t="s">
        <v>368</v>
      </c>
      <c r="B68" s="81"/>
      <c r="C68" s="81"/>
      <c r="D68" s="81"/>
      <c r="E68" s="81"/>
      <c r="F68" s="81"/>
      <c r="G68" s="81"/>
      <c r="H68" s="81"/>
      <c r="I68" s="81"/>
      <c r="J68" s="2"/>
      <c r="K68" s="2"/>
      <c r="L68" s="2"/>
      <c r="M68" s="2"/>
      <c r="T68" s="82"/>
      <c r="U68" s="82"/>
      <c r="V68" s="82"/>
      <c r="W68" s="82"/>
      <c r="X68" s="82"/>
      <c r="Y68" s="82"/>
      <c r="Z68" s="82"/>
      <c r="AA68" s="82"/>
      <c r="AB68" s="82"/>
      <c r="AC68" s="82"/>
    </row>
    <row r="69" spans="1:29" s="1" customFormat="1" ht="12.75">
      <c r="A69" s="81" t="s">
        <v>206</v>
      </c>
      <c r="B69" s="81"/>
      <c r="C69" s="81"/>
      <c r="D69" s="81"/>
      <c r="E69" s="81"/>
      <c r="F69" s="81"/>
      <c r="G69" s="81"/>
      <c r="H69" s="81"/>
      <c r="I69" s="81"/>
      <c r="J69" s="2"/>
      <c r="K69" s="2"/>
      <c r="L69" s="2"/>
      <c r="M69" s="2"/>
      <c r="T69" s="84"/>
      <c r="U69" s="84"/>
      <c r="V69" s="84"/>
      <c r="W69" s="84"/>
      <c r="X69" s="84"/>
      <c r="Y69" s="84"/>
      <c r="Z69" s="84"/>
      <c r="AA69" s="84"/>
      <c r="AB69" s="84"/>
      <c r="AC69" s="84"/>
    </row>
  </sheetData>
  <sheetProtection/>
  <mergeCells count="11">
    <mergeCell ref="U10:Y10"/>
    <mergeCell ref="AA9:AB10"/>
    <mergeCell ref="AC9:AC10"/>
    <mergeCell ref="Z9:Z11"/>
    <mergeCell ref="A9:A11"/>
    <mergeCell ref="B9:B11"/>
    <mergeCell ref="C9:T9"/>
    <mergeCell ref="U9:Y9"/>
    <mergeCell ref="C10:H10"/>
    <mergeCell ref="I10:N10"/>
    <mergeCell ref="O10:T10"/>
  </mergeCells>
  <conditionalFormatting sqref="A12:T66">
    <cfRule type="expression" priority="22" dxfId="0" stopIfTrue="1">
      <formula>MOD(ROW(A2),2)=0</formula>
    </cfRule>
  </conditionalFormatting>
  <conditionalFormatting sqref="U12:Y37">
    <cfRule type="expression" priority="10" dxfId="0">
      <formula>MOD(ROW(IC65365),2)=0</formula>
    </cfRule>
  </conditionalFormatting>
  <conditionalFormatting sqref="U12:Y37">
    <cfRule type="expression" priority="9" dxfId="0">
      <formula>MOD(ROW(IC65365),2)=0</formula>
    </cfRule>
  </conditionalFormatting>
  <conditionalFormatting sqref="U12:Y37">
    <cfRule type="expression" priority="8" dxfId="0">
      <formula>MOD(ROW(IC65365),2)=0</formula>
    </cfRule>
  </conditionalFormatting>
  <conditionalFormatting sqref="U12:Y37">
    <cfRule type="expression" priority="7" dxfId="0">
      <formula>MOD(ROW(IC65365),2)=0</formula>
    </cfRule>
  </conditionalFormatting>
  <conditionalFormatting sqref="U12:Y37">
    <cfRule type="expression" priority="6" dxfId="0">
      <formula>MOD(ROW(IC65365),2)=0</formula>
    </cfRule>
  </conditionalFormatting>
  <conditionalFormatting sqref="U38:Y66">
    <cfRule type="expression" priority="5" dxfId="0">
      <formula>MOD(ROW(IC65391),2)=0</formula>
    </cfRule>
  </conditionalFormatting>
  <conditionalFormatting sqref="U38:Y66">
    <cfRule type="expression" priority="3" dxfId="0">
      <formula>MOD(ROW(N65391),2)=0</formula>
    </cfRule>
    <cfRule type="expression" priority="4" dxfId="2">
      <formula>MOD(ROW(N65391),2)=0</formula>
    </cfRule>
  </conditionalFormatting>
  <conditionalFormatting sqref="U38:Y66">
    <cfRule type="expression" priority="2" dxfId="0">
      <formula>MOD(ROW(T65391),2)=0</formula>
    </cfRule>
  </conditionalFormatting>
  <conditionalFormatting sqref="Z12:Z66">
    <cfRule type="expression" priority="1" dxfId="0" stopIfTrue="1">
      <formula>MOD(ROW(A2),2)=0</formula>
    </cfRule>
  </conditionalFormatting>
  <hyperlinks>
    <hyperlink ref="Z4" r:id="rId1" display="www.isoterm.ru"/>
    <hyperlink ref="Z5" r:id="rId2" display="sale@isoterm.ru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EUljanova</dc:creator>
  <cp:keywords/>
  <dc:description/>
  <cp:lastModifiedBy>Артём Чеботарёв</cp:lastModifiedBy>
  <cp:lastPrinted>2019-01-22T06:28:21Z</cp:lastPrinted>
  <dcterms:created xsi:type="dcterms:W3CDTF">2012-10-01T12:27:00Z</dcterms:created>
  <dcterms:modified xsi:type="dcterms:W3CDTF">2021-07-29T06:09:19Z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